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5576" windowHeight="9816" activeTab="3"/>
  </bookViews>
  <sheets>
    <sheet name="Anexo2 FEPM" sheetId="1" r:id="rId1"/>
    <sheet name="Anexo2 FFM" sheetId="2" r:id="rId2"/>
    <sheet name="Anexo3" sheetId="3" r:id="rId3"/>
    <sheet name="Anexo5" sheetId="4" r:id="rId4"/>
  </sheets>
  <definedNames>
    <definedName name="_Fill" hidden="1">#REF!</definedName>
    <definedName name="A" hidden="1">#REF!</definedName>
    <definedName name="A_impresión_IM">#REF!</definedName>
    <definedName name="_xlnm.Database">#REF!</definedName>
    <definedName name="DIFERENCIAS">#N/A</definedName>
    <definedName name="Fill" hidden="1">#REF!</definedName>
    <definedName name="foll" hidden="1">#REF!</definedName>
    <definedName name="NNNN">#REF!</definedName>
    <definedName name="OPDDDDDDDDDDD" hidden="1">#REF!</definedName>
    <definedName name="PEF" hidden="1">#REF!</definedName>
    <definedName name="PEPE" hidden="1">#REF!</definedName>
    <definedName name="prueba">#REF!</definedName>
    <definedName name="SegmentaciónDeDatos_Entidad">#N/A</definedName>
    <definedName name="TTTTTT" hidden="1">#REF!</definedName>
    <definedName name="VARIABLES">#N/A</definedName>
    <definedName name="xx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0" i="4" l="1"/>
  <c r="J50" i="4"/>
  <c r="I50" i="4"/>
  <c r="G50" i="4"/>
  <c r="F50" i="4"/>
  <c r="E50" i="4"/>
  <c r="D50" i="4"/>
  <c r="C50" i="4"/>
  <c r="B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50" i="4" s="1"/>
  <c r="M52" i="3"/>
  <c r="L52" i="3"/>
  <c r="J52" i="3"/>
  <c r="E52" i="3"/>
  <c r="D52" i="3"/>
  <c r="D34" i="2"/>
  <c r="K52" i="1"/>
  <c r="I52" i="1"/>
  <c r="G52" i="1"/>
  <c r="E52" i="1"/>
  <c r="C52" i="1"/>
  <c r="P52" i="3" l="1"/>
</calcChain>
</file>

<file path=xl/sharedStrings.xml><?xml version="1.0" encoding="utf-8"?>
<sst xmlns="http://schemas.openxmlformats.org/spreadsheetml/2006/main" count="232" uniqueCount="82">
  <si>
    <t xml:space="preserve">Anexo 2 </t>
  </si>
  <si>
    <t>PORCENTAJES Y MONTOS ESTIMADOS DE PARTICIPACIONES FEDERALES CORRESPONDIENTES A LOS MUNICIPIOS PARA EL EJERCICIO FISCAL 2022</t>
  </si>
  <si>
    <t>(Pesos)</t>
  </si>
  <si>
    <t xml:space="preserve"> </t>
  </si>
  <si>
    <t>FONDO ESTATAL DE PARTICIPACIONES A MUNICIPIOS</t>
  </si>
  <si>
    <t>FONDO GENERAL DE PARTICIPACIONES</t>
  </si>
  <si>
    <t>FONDO DE FOMENTO MUNICIPAL</t>
  </si>
  <si>
    <t>IMPUESTO ESPECIAL SOBRE PRODUCCIÓN Y SERVICIOS</t>
  </si>
  <si>
    <t>IMPUESTO SOBRE AUTOMÓVILES NUEVOS</t>
  </si>
  <si>
    <t>FONDO DE COMPENSACIÓN DEL IMPUESTO SOBRE AUTOMÓVILES NUEVOS</t>
  </si>
  <si>
    <t>Municipio</t>
  </si>
  <si>
    <t>Porcentaje</t>
  </si>
  <si>
    <t>Monto</t>
  </si>
  <si>
    <t>Porcentaje (70%)</t>
  </si>
  <si>
    <t>Abasolo</t>
  </si>
  <si>
    <t>Aldama</t>
  </si>
  <si>
    <t>Altamira</t>
  </si>
  <si>
    <t>Antiguo Morelos</t>
  </si>
  <si>
    <t>Burgos</t>
  </si>
  <si>
    <t>Bustamante</t>
  </si>
  <si>
    <t>Camargo</t>
  </si>
  <si>
    <t>Casas</t>
  </si>
  <si>
    <t>Ciudad Madero</t>
  </si>
  <si>
    <t>Cruillas</t>
  </si>
  <si>
    <t>Gómez Farías</t>
  </si>
  <si>
    <t>González</t>
  </si>
  <si>
    <t>Güémez</t>
  </si>
  <si>
    <t>Guerrero</t>
  </si>
  <si>
    <t>Gustavo Díaz Ordaz</t>
  </si>
  <si>
    <t>Hidalgo</t>
  </si>
  <si>
    <t>Jaumave</t>
  </si>
  <si>
    <t>Jiménez</t>
  </si>
  <si>
    <t>Llera</t>
  </si>
  <si>
    <t>Mainero</t>
  </si>
  <si>
    <t>El Mante</t>
  </si>
  <si>
    <t>Matamoros</t>
  </si>
  <si>
    <t>Méndez</t>
  </si>
  <si>
    <t>Mier</t>
  </si>
  <si>
    <t>Miguel Alemán</t>
  </si>
  <si>
    <t>Miquihuana</t>
  </si>
  <si>
    <t>Nuevo Laredo</t>
  </si>
  <si>
    <t>Nuevo Morelos</t>
  </si>
  <si>
    <t>Ocampo</t>
  </si>
  <si>
    <t>Padilla</t>
  </si>
  <si>
    <t>Palmillas</t>
  </si>
  <si>
    <t>Reynosa</t>
  </si>
  <si>
    <t>Río Bravo</t>
  </si>
  <si>
    <t>San Carlos</t>
  </si>
  <si>
    <t>San Fernando</t>
  </si>
  <si>
    <t>San Nicolás</t>
  </si>
  <si>
    <t>Soto la Marina</t>
  </si>
  <si>
    <t>Tampico</t>
  </si>
  <si>
    <t>Tula</t>
  </si>
  <si>
    <t>Valle Hermoso</t>
  </si>
  <si>
    <t>Victoria</t>
  </si>
  <si>
    <t>Villagrán</t>
  </si>
  <si>
    <t>Xicoténcatl</t>
  </si>
  <si>
    <t>Total</t>
  </si>
  <si>
    <t>Nota: Las cifras parciales pueden no coincidir con el total debido al redondeo.</t>
  </si>
  <si>
    <t xml:space="preserve">  </t>
  </si>
  <si>
    <t>Porcentaje (30%)</t>
  </si>
  <si>
    <t>Anexo 3</t>
  </si>
  <si>
    <t xml:space="preserve">PORCENTAJES Y MONTOS ESTIMADOS DE PARTICIPACIONES FEDERALES CORRESPONDIENTES A LOS MUNICIPIOS PARA EL EJERCICIO FISCAL </t>
  </si>
  <si>
    <t>FONDO DE FISCALIZACIÓN Y RECAUDACIÓN</t>
  </si>
  <si>
    <t>FONDO DE EXTRACCIÓN DE HIDROCARBUROS</t>
  </si>
  <si>
    <t>INCENTIVOS A LA VENTA FINAL DE GASOLINAS Y DIESEL</t>
  </si>
  <si>
    <t>TOTAL</t>
  </si>
  <si>
    <t>Porcentaje (40%)</t>
  </si>
  <si>
    <t>Porcentaje (60%)</t>
  </si>
  <si>
    <t>ANEXO 5</t>
  </si>
  <si>
    <t>VARIABLES PARA EL CÁLCULO Y DETERMINACIÓN DE LOS COEFICIENTES DE DISTRIBUCIÓN DE PARTICIPACIONES A MUNICIPIOS</t>
  </si>
  <si>
    <t>(CIFRAS DE IMPUESTO PREDIAL, DERECHOS DE AGUA E IMPUESTO SOBRE TENENCIA EN PESOS)</t>
  </si>
  <si>
    <t>MUNICIPIO</t>
  </si>
  <si>
    <t>CENSO</t>
  </si>
  <si>
    <t>IMPUESTO PREDIAL</t>
  </si>
  <si>
    <t>DERECHOS DE AGUA</t>
  </si>
  <si>
    <t>TENENCIA</t>
  </si>
  <si>
    <t>POBLACIÓN  2020</t>
  </si>
  <si>
    <t>Impuesto</t>
  </si>
  <si>
    <t>Accesorios</t>
  </si>
  <si>
    <t>Mante, El</t>
  </si>
  <si>
    <t>Distribución a Municipios que suscribieron el Convenio de Coordinación Administrativa en Materia de Cobro del Impuesto Sobre la Propiedad Urbana, Suburbana y Rústica del Objeto.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</si>
</sst>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0.000000"/>
    <numFmt numFmtId="165" formatCode="_-* #,##0.000000_-;\-* #,##0.000000_-;_-* &quot;-&quot;??_-;_-@_-"/>
    <numFmt numFmtId="166" formatCode="_-* #,##0_-;\-* #,##0_-;_-* &quot;-&quot;??_-;_-@_-"/>
    <numFmt numFmtId="167" formatCode="#,##0_ ;\-#,##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b/>
      <sz val="8"/>
      <color rgb="FF000000"/>
      <name val="Arial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7"/>
      <color theme="1"/>
      <name val="Arial"/>
      <family val="2"/>
    </font>
    <font>
      <sz val="8"/>
      <color theme="1"/>
      <name val="Times New Roman"/>
      <family val="1"/>
    </font>
    <font>
      <b/>
      <sz val="7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E7E6E6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8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8" fillId="0" borderId="0"/>
  </cellStyleXfs>
  <cellXfs count="1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/>
    <xf numFmtId="0" fontId="1" fillId="0" borderId="0" xfId="1"/>
    <xf numFmtId="0" fontId="4" fillId="2" borderId="4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7" fillId="0" borderId="10" xfId="1" applyFont="1" applyBorder="1" applyAlignment="1">
      <alignment vertical="center"/>
    </xf>
    <xf numFmtId="164" fontId="2" fillId="0" borderId="10" xfId="1" applyNumberFormat="1" applyFont="1" applyBorder="1" applyAlignment="1">
      <alignment horizontal="right" vertical="center"/>
    </xf>
    <xf numFmtId="4" fontId="2" fillId="0" borderId="10" xfId="1" applyNumberFormat="1" applyFont="1" applyBorder="1" applyAlignment="1">
      <alignment horizontal="right" vertical="center"/>
    </xf>
    <xf numFmtId="4" fontId="2" fillId="0" borderId="10" xfId="2" applyNumberFormat="1" applyFont="1" applyBorder="1" applyAlignment="1">
      <alignment horizontal="right" vertical="center"/>
    </xf>
    <xf numFmtId="0" fontId="9" fillId="2" borderId="11" xfId="1" applyFont="1" applyFill="1" applyBorder="1" applyAlignment="1">
      <alignment vertical="center"/>
    </xf>
    <xf numFmtId="164" fontId="9" fillId="2" borderId="12" xfId="1" applyNumberFormat="1" applyFont="1" applyFill="1" applyBorder="1" applyAlignment="1">
      <alignment horizontal="right" vertical="center"/>
    </xf>
    <xf numFmtId="4" fontId="4" fillId="2" borderId="12" xfId="1" applyNumberFormat="1" applyFont="1" applyFill="1" applyBorder="1" applyAlignment="1">
      <alignment horizontal="right" vertical="center"/>
    </xf>
    <xf numFmtId="3" fontId="2" fillId="0" borderId="0" xfId="1" applyNumberFormat="1" applyFont="1"/>
    <xf numFmtId="0" fontId="3" fillId="0" borderId="0" xfId="1" applyFont="1" applyAlignment="1">
      <alignment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vertical="center"/>
    </xf>
    <xf numFmtId="164" fontId="9" fillId="2" borderId="10" xfId="1" applyNumberFormat="1" applyFont="1" applyFill="1" applyBorder="1" applyAlignment="1">
      <alignment horizontal="right" vertical="center"/>
    </xf>
    <xf numFmtId="4" fontId="4" fillId="2" borderId="10" xfId="1" applyNumberFormat="1" applyFont="1" applyFill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0" fontId="10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0" fontId="12" fillId="0" borderId="0" xfId="3" applyFont="1" applyAlignment="1">
      <alignment vertical="center" wrapText="1"/>
    </xf>
    <xf numFmtId="0" fontId="11" fillId="0" borderId="0" xfId="3" applyFont="1" applyAlignment="1"/>
    <xf numFmtId="0" fontId="1" fillId="0" borderId="0" xfId="3"/>
    <xf numFmtId="0" fontId="5" fillId="0" borderId="0" xfId="3" applyFont="1" applyAlignment="1">
      <alignment vertical="center" wrapText="1"/>
    </xf>
    <xf numFmtId="0" fontId="14" fillId="0" borderId="0" xfId="3" applyFont="1" applyAlignment="1">
      <alignment horizontal="center" vertical="center" wrapText="1"/>
    </xf>
    <xf numFmtId="0" fontId="11" fillId="0" borderId="0" xfId="3" applyFont="1"/>
    <xf numFmtId="0" fontId="15" fillId="0" borderId="0" xfId="3" applyFont="1"/>
    <xf numFmtId="0" fontId="16" fillId="0" borderId="0" xfId="3" applyFont="1" applyAlignment="1">
      <alignment vertical="center" wrapText="1"/>
    </xf>
    <xf numFmtId="0" fontId="11" fillId="0" borderId="7" xfId="3" applyFont="1" applyBorder="1"/>
    <xf numFmtId="3" fontId="1" fillId="0" borderId="0" xfId="3" applyNumberFormat="1"/>
    <xf numFmtId="0" fontId="9" fillId="3" borderId="9" xfId="5" applyFont="1" applyFill="1" applyBorder="1" applyAlignment="1">
      <alignment horizontal="center" vertical="center" wrapText="1"/>
    </xf>
    <xf numFmtId="0" fontId="9" fillId="3" borderId="14" xfId="5" applyFont="1" applyFill="1" applyBorder="1" applyAlignment="1">
      <alignment horizontal="center" vertical="center" wrapText="1"/>
    </xf>
    <xf numFmtId="0" fontId="9" fillId="3" borderId="16" xfId="5" applyFont="1" applyFill="1" applyBorder="1" applyAlignment="1">
      <alignment horizontal="center" vertical="center" wrapText="1"/>
    </xf>
    <xf numFmtId="0" fontId="7" fillId="0" borderId="21" xfId="5" applyFont="1" applyBorder="1" applyAlignment="1">
      <alignment vertical="center"/>
    </xf>
    <xf numFmtId="3" fontId="7" fillId="0" borderId="22" xfId="5" applyNumberFormat="1" applyFont="1" applyBorder="1" applyAlignment="1">
      <alignment horizontal="right" vertical="center"/>
    </xf>
    <xf numFmtId="3" fontId="19" fillId="0" borderId="22" xfId="5" applyNumberFormat="1" applyFont="1" applyBorder="1" applyAlignment="1">
      <alignment horizontal="right" vertical="center"/>
    </xf>
    <xf numFmtId="3" fontId="19" fillId="0" borderId="10" xfId="5" applyNumberFormat="1" applyFont="1" applyBorder="1" applyAlignment="1">
      <alignment horizontal="right" vertical="center"/>
    </xf>
    <xf numFmtId="166" fontId="7" fillId="0" borderId="22" xfId="2" applyNumberFormat="1" applyFont="1" applyBorder="1" applyAlignment="1">
      <alignment horizontal="right" vertical="center"/>
    </xf>
    <xf numFmtId="166" fontId="7" fillId="0" borderId="23" xfId="2" applyNumberFormat="1" applyFont="1" applyBorder="1" applyAlignment="1">
      <alignment horizontal="right" vertical="center"/>
    </xf>
    <xf numFmtId="0" fontId="7" fillId="0" borderId="24" xfId="5" applyFont="1" applyBorder="1" applyAlignment="1">
      <alignment vertical="center"/>
    </xf>
    <xf numFmtId="3" fontId="7" fillId="0" borderId="10" xfId="5" applyNumberFormat="1" applyFont="1" applyBorder="1" applyAlignment="1">
      <alignment horizontal="right" vertical="center"/>
    </xf>
    <xf numFmtId="166" fontId="7" fillId="0" borderId="10" xfId="2" applyNumberFormat="1" applyFont="1" applyBorder="1" applyAlignment="1">
      <alignment horizontal="right" vertical="center"/>
    </xf>
    <xf numFmtId="166" fontId="7" fillId="0" borderId="25" xfId="2" applyNumberFormat="1" applyFont="1" applyBorder="1" applyAlignment="1">
      <alignment horizontal="right" vertical="center"/>
    </xf>
    <xf numFmtId="167" fontId="7" fillId="0" borderId="10" xfId="2" applyNumberFormat="1" applyFont="1" applyBorder="1" applyAlignment="1">
      <alignment horizontal="right" vertical="center"/>
    </xf>
    <xf numFmtId="167" fontId="7" fillId="0" borderId="25" xfId="2" applyNumberFormat="1" applyFont="1" applyBorder="1" applyAlignment="1">
      <alignment horizontal="right" vertical="center"/>
    </xf>
    <xf numFmtId="0" fontId="7" fillId="0" borderId="24" xfId="5" applyFont="1" applyBorder="1" applyAlignment="1">
      <alignment vertical="center" wrapText="1"/>
    </xf>
    <xf numFmtId="3" fontId="7" fillId="0" borderId="10" xfId="5" applyNumberFormat="1" applyFont="1" applyBorder="1" applyAlignment="1">
      <alignment horizontal="right" vertical="center" wrapText="1"/>
    </xf>
    <xf numFmtId="3" fontId="19" fillId="0" borderId="10" xfId="5" applyNumberFormat="1" applyFont="1" applyBorder="1" applyAlignment="1">
      <alignment horizontal="right" vertical="center" wrapText="1"/>
    </xf>
    <xf numFmtId="166" fontId="7" fillId="0" borderId="10" xfId="2" applyNumberFormat="1" applyFont="1" applyBorder="1" applyAlignment="1">
      <alignment horizontal="right" vertical="center" wrapText="1"/>
    </xf>
    <xf numFmtId="166" fontId="7" fillId="0" borderId="25" xfId="2" applyNumberFormat="1" applyFont="1" applyBorder="1" applyAlignment="1">
      <alignment horizontal="right" vertical="center" wrapText="1"/>
    </xf>
    <xf numFmtId="0" fontId="7" fillId="0" borderId="26" xfId="5" applyFont="1" applyBorder="1" applyAlignment="1">
      <alignment vertical="center"/>
    </xf>
    <xf numFmtId="3" fontId="7" fillId="0" borderId="27" xfId="5" applyNumberFormat="1" applyFont="1" applyBorder="1" applyAlignment="1">
      <alignment horizontal="right" vertical="center"/>
    </xf>
    <xf numFmtId="3" fontId="19" fillId="0" borderId="27" xfId="5" applyNumberFormat="1" applyFont="1" applyBorder="1" applyAlignment="1">
      <alignment horizontal="right" vertical="center"/>
    </xf>
    <xf numFmtId="3" fontId="19" fillId="0" borderId="28" xfId="5" applyNumberFormat="1" applyFont="1" applyBorder="1" applyAlignment="1">
      <alignment horizontal="right" vertical="center"/>
    </xf>
    <xf numFmtId="166" fontId="7" fillId="0" borderId="27" xfId="2" applyNumberFormat="1" applyFont="1" applyBorder="1" applyAlignment="1">
      <alignment horizontal="right" vertical="center"/>
    </xf>
    <xf numFmtId="166" fontId="7" fillId="0" borderId="29" xfId="2" applyNumberFormat="1" applyFont="1" applyBorder="1" applyAlignment="1">
      <alignment horizontal="right" vertical="center"/>
    </xf>
    <xf numFmtId="0" fontId="9" fillId="2" borderId="11" xfId="5" applyFont="1" applyFill="1" applyBorder="1" applyAlignment="1">
      <alignment horizontal="center" vertical="center"/>
    </xf>
    <xf numFmtId="3" fontId="9" fillId="3" borderId="13" xfId="5" applyNumberFormat="1" applyFont="1" applyFill="1" applyBorder="1" applyAlignment="1">
      <alignment horizontal="right" vertical="center"/>
    </xf>
    <xf numFmtId="3" fontId="9" fillId="3" borderId="11" xfId="5" applyNumberFormat="1" applyFont="1" applyFill="1" applyBorder="1" applyAlignment="1">
      <alignment horizontal="right" vertical="center"/>
    </xf>
    <xf numFmtId="3" fontId="9" fillId="3" borderId="17" xfId="5" applyNumberFormat="1" applyFont="1" applyFill="1" applyBorder="1" applyAlignment="1">
      <alignment horizontal="right" vertical="center"/>
    </xf>
    <xf numFmtId="166" fontId="9" fillId="3" borderId="11" xfId="2" applyNumberFormat="1" applyFont="1" applyFill="1" applyBorder="1" applyAlignment="1">
      <alignment horizontal="right" vertical="center"/>
    </xf>
    <xf numFmtId="0" fontId="6" fillId="2" borderId="16" xfId="3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165" fontId="9" fillId="2" borderId="12" xfId="4" applyNumberFormat="1" applyFont="1" applyFill="1" applyBorder="1" applyAlignment="1">
      <alignment horizontal="right" vertical="center"/>
    </xf>
    <xf numFmtId="4" fontId="9" fillId="2" borderId="12" xfId="3" applyNumberFormat="1" applyFont="1" applyFill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4" fontId="2" fillId="0" borderId="10" xfId="3" applyNumberFormat="1" applyFont="1" applyBorder="1" applyAlignment="1">
      <alignment horizontal="right" vertical="center"/>
    </xf>
    <xf numFmtId="0" fontId="6" fillId="2" borderId="19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165" fontId="9" fillId="2" borderId="11" xfId="4" applyNumberFormat="1" applyFont="1" applyFill="1" applyBorder="1" applyAlignment="1">
      <alignment horizontal="right" vertical="center"/>
    </xf>
    <xf numFmtId="165" fontId="2" fillId="0" borderId="10" xfId="4" applyNumberFormat="1" applyFont="1" applyBorder="1" applyAlignment="1">
      <alignment horizontal="right" vertical="center"/>
    </xf>
    <xf numFmtId="4" fontId="7" fillId="0" borderId="10" xfId="3" applyNumberFormat="1" applyFont="1" applyBorder="1" applyAlignment="1">
      <alignment horizontal="right" vertical="center"/>
    </xf>
    <xf numFmtId="165" fontId="15" fillId="0" borderId="10" xfId="4" applyNumberFormat="1" applyFont="1" applyBorder="1" applyAlignment="1">
      <alignment vertical="center"/>
    </xf>
    <xf numFmtId="165" fontId="7" fillId="0" borderId="10" xfId="4" applyNumberFormat="1" applyFont="1" applyBorder="1" applyAlignment="1">
      <alignment horizontal="right" vertical="center"/>
    </xf>
    <xf numFmtId="0" fontId="6" fillId="2" borderId="4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9" fillId="0" borderId="7" xfId="1" applyFont="1" applyBorder="1" applyAlignment="1">
      <alignment vertical="center"/>
    </xf>
    <xf numFmtId="0" fontId="3" fillId="0" borderId="0" xfId="1" applyFont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13" fillId="0" borderId="0" xfId="3" applyFont="1" applyAlignment="1">
      <alignment horizontal="center" vertical="center"/>
    </xf>
    <xf numFmtId="0" fontId="3" fillId="0" borderId="0" xfId="3" applyFont="1" applyAlignment="1">
      <alignment horizontal="right" vertical="center"/>
    </xf>
    <xf numFmtId="0" fontId="5" fillId="0" borderId="0" xfId="3" applyFont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1" fillId="0" borderId="13" xfId="3" applyFont="1" applyBorder="1" applyAlignment="1">
      <alignment vertical="center"/>
    </xf>
    <xf numFmtId="0" fontId="5" fillId="2" borderId="1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11" fillId="0" borderId="15" xfId="3" applyFont="1" applyBorder="1"/>
    <xf numFmtId="0" fontId="11" fillId="0" borderId="16" xfId="3" applyFont="1" applyBorder="1"/>
    <xf numFmtId="0" fontId="5" fillId="2" borderId="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5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 wrapText="1"/>
    </xf>
    <xf numFmtId="0" fontId="6" fillId="2" borderId="9" xfId="3" applyFont="1" applyFill="1" applyBorder="1" applyAlignment="1">
      <alignment horizontal="center" vertical="center" wrapText="1"/>
    </xf>
    <xf numFmtId="0" fontId="11" fillId="0" borderId="18" xfId="3" applyFont="1" applyBorder="1"/>
    <xf numFmtId="0" fontId="7" fillId="0" borderId="10" xfId="3" applyFont="1" applyBorder="1" applyAlignment="1">
      <alignment vertical="center"/>
    </xf>
    <xf numFmtId="165" fontId="2" fillId="0" borderId="10" xfId="4" applyNumberFormat="1" applyFont="1" applyBorder="1" applyAlignment="1">
      <alignment horizontal="right" vertical="center" wrapText="1"/>
    </xf>
    <xf numFmtId="0" fontId="15" fillId="0" borderId="0" xfId="3" applyFont="1" applyBorder="1"/>
    <xf numFmtId="165" fontId="7" fillId="0" borderId="10" xfId="4" applyNumberFormat="1" applyFont="1" applyBorder="1" applyAlignment="1">
      <alignment horizontal="right" vertical="center" wrapText="1"/>
    </xf>
    <xf numFmtId="0" fontId="16" fillId="0" borderId="0" xfId="3" applyFont="1" applyAlignment="1">
      <alignment vertical="center"/>
    </xf>
    <xf numFmtId="0" fontId="11" fillId="0" borderId="0" xfId="3" applyFont="1"/>
    <xf numFmtId="0" fontId="9" fillId="2" borderId="30" xfId="3" applyFont="1" applyFill="1" applyBorder="1" applyAlignment="1">
      <alignment horizontal="center" vertical="center"/>
    </xf>
    <xf numFmtId="0" fontId="9" fillId="2" borderId="13" xfId="3" applyFont="1" applyFill="1" applyBorder="1" applyAlignment="1">
      <alignment horizontal="center" vertical="center"/>
    </xf>
    <xf numFmtId="0" fontId="9" fillId="2" borderId="31" xfId="3" applyFont="1" applyFill="1" applyBorder="1" applyAlignment="1">
      <alignment horizontal="center" vertical="center"/>
    </xf>
    <xf numFmtId="165" fontId="9" fillId="2" borderId="30" xfId="4" applyNumberFormat="1" applyFont="1" applyFill="1" applyBorder="1" applyAlignment="1">
      <alignment horizontal="right" vertical="center" wrapText="1"/>
    </xf>
    <xf numFmtId="165" fontId="9" fillId="2" borderId="12" xfId="4" applyNumberFormat="1" applyFont="1" applyFill="1" applyBorder="1" applyAlignment="1">
      <alignment horizontal="right" vertical="center" wrapText="1"/>
    </xf>
    <xf numFmtId="0" fontId="15" fillId="0" borderId="18" xfId="3" applyFont="1" applyBorder="1"/>
    <xf numFmtId="0" fontId="15" fillId="0" borderId="16" xfId="3" applyFont="1" applyBorder="1"/>
    <xf numFmtId="0" fontId="9" fillId="3" borderId="8" xfId="5" applyFont="1" applyFill="1" applyBorder="1" applyAlignment="1">
      <alignment horizontal="center" vertical="center" wrapText="1"/>
    </xf>
    <xf numFmtId="0" fontId="9" fillId="3" borderId="19" xfId="5" applyFont="1" applyFill="1" applyBorder="1" applyAlignment="1">
      <alignment horizontal="center" vertical="center" wrapText="1"/>
    </xf>
    <xf numFmtId="0" fontId="17" fillId="0" borderId="0" xfId="5" applyFont="1" applyAlignment="1">
      <alignment horizontal="right" vertical="center" wrapText="1"/>
    </xf>
    <xf numFmtId="0" fontId="18" fillId="0" borderId="0" xfId="5" applyFont="1" applyAlignment="1">
      <alignment horizontal="center" vertical="center" wrapText="1"/>
    </xf>
    <xf numFmtId="0" fontId="19" fillId="0" borderId="13" xfId="5" applyFont="1" applyBorder="1" applyAlignment="1">
      <alignment horizontal="center" vertical="center"/>
    </xf>
    <xf numFmtId="0" fontId="9" fillId="2" borderId="8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3" borderId="1" xfId="5" applyFont="1" applyFill="1" applyBorder="1" applyAlignment="1">
      <alignment horizontal="center" vertical="center" wrapText="1"/>
    </xf>
    <xf numFmtId="0" fontId="9" fillId="3" borderId="2" xfId="5" applyFont="1" applyFill="1" applyBorder="1" applyAlignment="1">
      <alignment horizontal="center" vertical="center" wrapText="1"/>
    </xf>
    <xf numFmtId="0" fontId="9" fillId="3" borderId="3" xfId="5" applyFont="1" applyFill="1" applyBorder="1" applyAlignment="1">
      <alignment horizontal="center" vertical="center" wrapText="1"/>
    </xf>
    <xf numFmtId="0" fontId="9" fillId="3" borderId="20" xfId="5" applyFont="1" applyFill="1" applyBorder="1" applyAlignment="1">
      <alignment horizontal="center" vertical="center" wrapText="1"/>
    </xf>
  </cellXfs>
  <cellStyles count="6">
    <cellStyle name="Millares 16 2" xfId="2"/>
    <cellStyle name="Millares 2 8" xfId="4"/>
    <cellStyle name="Normal" xfId="0" builtinId="0"/>
    <cellStyle name="Normal 10 2" xfId="5"/>
    <cellStyle name="Normal 2 2 9" xfId="1"/>
    <cellStyle name="Normal 2 6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23" workbookViewId="0">
      <selection activeCell="A2" sqref="A2:K2"/>
    </sheetView>
  </sheetViews>
  <sheetFormatPr baseColWidth="10" defaultColWidth="11.44140625" defaultRowHeight="14.4" x14ac:dyDescent="0.3"/>
  <cols>
    <col min="1" max="1" width="16" style="3" customWidth="1"/>
    <col min="2" max="2" width="9.33203125" style="3" customWidth="1"/>
    <col min="3" max="3" width="13" style="3" bestFit="1" customWidth="1"/>
    <col min="4" max="4" width="9.44140625" style="3" customWidth="1"/>
    <col min="5" max="5" width="12.5546875" style="3" customWidth="1"/>
    <col min="6" max="6" width="9.88671875" style="3" customWidth="1"/>
    <col min="7" max="7" width="11.6640625" style="3" bestFit="1" customWidth="1"/>
    <col min="8" max="8" width="10" style="3" customWidth="1"/>
    <col min="9" max="9" width="11.6640625" style="3" bestFit="1" customWidth="1"/>
    <col min="10" max="10" width="9.44140625" style="3" customWidth="1"/>
    <col min="11" max="11" width="11.6640625" style="3" bestFit="1" customWidth="1"/>
    <col min="12" max="16384" width="11.44140625" style="3"/>
  </cols>
  <sheetData>
    <row r="1" spans="1:11" ht="15.75" x14ac:dyDescent="0.25">
      <c r="A1" s="1"/>
      <c r="B1" s="1"/>
      <c r="C1" s="1"/>
      <c r="D1" s="1"/>
      <c r="E1" s="1"/>
      <c r="F1" s="2"/>
      <c r="G1" s="2"/>
      <c r="H1" s="2"/>
      <c r="I1" s="2"/>
      <c r="J1" s="82" t="s">
        <v>0</v>
      </c>
      <c r="K1" s="82"/>
    </row>
    <row r="2" spans="1:11" ht="15" x14ac:dyDescent="0.25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ht="15" x14ac:dyDescent="0.25">
      <c r="A3" s="84" t="s">
        <v>1</v>
      </c>
      <c r="B3" s="83"/>
      <c r="C3" s="83"/>
      <c r="D3" s="83"/>
      <c r="E3" s="83"/>
      <c r="F3" s="83"/>
      <c r="G3" s="83"/>
      <c r="H3" s="83"/>
      <c r="I3" s="83"/>
      <c r="J3" s="83"/>
      <c r="K3" s="83"/>
    </row>
    <row r="4" spans="1:11" ht="15" x14ac:dyDescent="0.25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</row>
    <row r="5" spans="1:11" ht="15.75" thickBot="1" x14ac:dyDescent="0.3">
      <c r="A5" s="86" t="s">
        <v>2</v>
      </c>
      <c r="B5" s="86"/>
      <c r="C5" s="86"/>
      <c r="D5" s="86"/>
      <c r="E5" s="86"/>
      <c r="F5" s="86"/>
      <c r="G5" s="86"/>
      <c r="H5" s="86"/>
      <c r="I5" s="86"/>
      <c r="J5" s="86"/>
      <c r="K5" s="86"/>
    </row>
    <row r="6" spans="1:11" ht="15.75" thickBot="1" x14ac:dyDescent="0.3">
      <c r="A6" s="1" t="s">
        <v>3</v>
      </c>
      <c r="B6" s="87" t="s">
        <v>4</v>
      </c>
      <c r="C6" s="88"/>
      <c r="D6" s="88"/>
      <c r="E6" s="88"/>
      <c r="F6" s="88"/>
      <c r="G6" s="88"/>
      <c r="H6" s="88"/>
      <c r="I6" s="88"/>
      <c r="J6" s="88"/>
      <c r="K6" s="89"/>
    </row>
    <row r="7" spans="1:11" ht="39" customHeight="1" thickBot="1" x14ac:dyDescent="0.35">
      <c r="A7" s="1"/>
      <c r="B7" s="90" t="s">
        <v>5</v>
      </c>
      <c r="C7" s="91"/>
      <c r="D7" s="92" t="s">
        <v>6</v>
      </c>
      <c r="E7" s="93"/>
      <c r="F7" s="92" t="s">
        <v>7</v>
      </c>
      <c r="G7" s="91"/>
      <c r="H7" s="92" t="s">
        <v>8</v>
      </c>
      <c r="I7" s="91"/>
      <c r="J7" s="92" t="s">
        <v>9</v>
      </c>
      <c r="K7" s="91"/>
    </row>
    <row r="8" spans="1:11" ht="19.5" customHeight="1" x14ac:dyDescent="0.25">
      <c r="A8" s="4" t="s">
        <v>10</v>
      </c>
      <c r="B8" s="5" t="s">
        <v>11</v>
      </c>
      <c r="C8" s="6" t="s">
        <v>12</v>
      </c>
      <c r="D8" s="5" t="s">
        <v>13</v>
      </c>
      <c r="E8" s="5" t="s">
        <v>12</v>
      </c>
      <c r="F8" s="6" t="s">
        <v>11</v>
      </c>
      <c r="G8" s="7" t="s">
        <v>12</v>
      </c>
      <c r="H8" s="5" t="s">
        <v>11</v>
      </c>
      <c r="I8" s="7" t="s">
        <v>12</v>
      </c>
      <c r="J8" s="5" t="s">
        <v>11</v>
      </c>
      <c r="K8" s="6" t="s">
        <v>12</v>
      </c>
    </row>
    <row r="9" spans="1:11" ht="15" customHeight="1" x14ac:dyDescent="0.25">
      <c r="A9" s="8" t="s">
        <v>14</v>
      </c>
      <c r="B9" s="9">
        <v>0.54044300000000001</v>
      </c>
      <c r="C9" s="10">
        <v>21800282</v>
      </c>
      <c r="D9" s="9">
        <v>0.54044300000000001</v>
      </c>
      <c r="E9" s="11">
        <v>4792001</v>
      </c>
      <c r="F9" s="9">
        <v>0.54044300000000001</v>
      </c>
      <c r="G9" s="10">
        <v>461895</v>
      </c>
      <c r="H9" s="9">
        <v>0.54044300000000001</v>
      </c>
      <c r="I9" s="10">
        <v>440226</v>
      </c>
      <c r="J9" s="9">
        <v>0.54044300000000001</v>
      </c>
      <c r="K9" s="10">
        <v>131166</v>
      </c>
    </row>
    <row r="10" spans="1:11" ht="15" x14ac:dyDescent="0.25">
      <c r="A10" s="8" t="s">
        <v>15</v>
      </c>
      <c r="B10" s="9">
        <v>0.96831500000000004</v>
      </c>
      <c r="C10" s="10">
        <v>39059698</v>
      </c>
      <c r="D10" s="9">
        <v>0.96831500000000004</v>
      </c>
      <c r="E10" s="11">
        <v>8585858</v>
      </c>
      <c r="F10" s="9">
        <v>0.96831500000000004</v>
      </c>
      <c r="G10" s="10">
        <v>827581</v>
      </c>
      <c r="H10" s="9">
        <v>0.96831500000000004</v>
      </c>
      <c r="I10" s="10">
        <v>788755</v>
      </c>
      <c r="J10" s="9">
        <v>0.96831500000000004</v>
      </c>
      <c r="K10" s="10">
        <v>235011</v>
      </c>
    </row>
    <row r="11" spans="1:11" ht="15" x14ac:dyDescent="0.25">
      <c r="A11" s="8" t="s">
        <v>16</v>
      </c>
      <c r="B11" s="9">
        <v>6.6125189999999998</v>
      </c>
      <c r="C11" s="10">
        <v>266734478</v>
      </c>
      <c r="D11" s="9">
        <v>6.6125189999999998</v>
      </c>
      <c r="E11" s="11">
        <v>58631901</v>
      </c>
      <c r="F11" s="9">
        <v>6.6125189999999998</v>
      </c>
      <c r="G11" s="10">
        <v>5651460</v>
      </c>
      <c r="H11" s="9">
        <v>6.6125189999999998</v>
      </c>
      <c r="I11" s="10">
        <v>5386325</v>
      </c>
      <c r="J11" s="9">
        <v>6.6125189999999998</v>
      </c>
      <c r="K11" s="10">
        <v>1604865</v>
      </c>
    </row>
    <row r="12" spans="1:11" ht="15" x14ac:dyDescent="0.25">
      <c r="A12" s="8" t="s">
        <v>17</v>
      </c>
      <c r="B12" s="9">
        <v>0.51183699999999999</v>
      </c>
      <c r="C12" s="10">
        <v>20646379</v>
      </c>
      <c r="D12" s="9">
        <v>0.51183699999999999</v>
      </c>
      <c r="E12" s="11">
        <v>4538358</v>
      </c>
      <c r="F12" s="9">
        <v>0.51183699999999999</v>
      </c>
      <c r="G12" s="10">
        <v>437447</v>
      </c>
      <c r="H12" s="9">
        <v>0.51183699999999999</v>
      </c>
      <c r="I12" s="10">
        <v>416924</v>
      </c>
      <c r="J12" s="9">
        <v>0.51183699999999999</v>
      </c>
      <c r="K12" s="10">
        <v>124223</v>
      </c>
    </row>
    <row r="13" spans="1:11" ht="15" x14ac:dyDescent="0.25">
      <c r="A13" s="8" t="s">
        <v>18</v>
      </c>
      <c r="B13" s="9">
        <v>0.424149</v>
      </c>
      <c r="C13" s="10">
        <v>17109238</v>
      </c>
      <c r="D13" s="9">
        <v>0.424149</v>
      </c>
      <c r="E13" s="11">
        <v>3760845</v>
      </c>
      <c r="F13" s="9">
        <v>0.424149</v>
      </c>
      <c r="G13" s="10">
        <v>362504</v>
      </c>
      <c r="H13" s="9">
        <v>0.424149</v>
      </c>
      <c r="I13" s="10">
        <v>345497</v>
      </c>
      <c r="J13" s="9">
        <v>0.424149</v>
      </c>
      <c r="K13" s="10">
        <v>102941</v>
      </c>
    </row>
    <row r="14" spans="1:11" ht="15" x14ac:dyDescent="0.25">
      <c r="A14" s="8" t="s">
        <v>19</v>
      </c>
      <c r="B14" s="9">
        <v>0.477551</v>
      </c>
      <c r="C14" s="10">
        <v>19263357</v>
      </c>
      <c r="D14" s="9">
        <v>0.477551</v>
      </c>
      <c r="E14" s="11">
        <v>4234350</v>
      </c>
      <c r="F14" s="9">
        <v>0.477551</v>
      </c>
      <c r="G14" s="10">
        <v>408144</v>
      </c>
      <c r="H14" s="9">
        <v>0.477551</v>
      </c>
      <c r="I14" s="10">
        <v>388996</v>
      </c>
      <c r="J14" s="9">
        <v>0.477551</v>
      </c>
      <c r="K14" s="10">
        <v>115902</v>
      </c>
    </row>
    <row r="15" spans="1:11" ht="15" x14ac:dyDescent="0.25">
      <c r="A15" s="8" t="s">
        <v>20</v>
      </c>
      <c r="B15" s="9">
        <v>0.69853100000000001</v>
      </c>
      <c r="C15" s="10">
        <v>28177205</v>
      </c>
      <c r="D15" s="9">
        <v>0.69853100000000001</v>
      </c>
      <c r="E15" s="11">
        <v>6193737</v>
      </c>
      <c r="F15" s="9">
        <v>0.69853100000000001</v>
      </c>
      <c r="G15" s="10">
        <v>597007</v>
      </c>
      <c r="H15" s="9">
        <v>0.69853100000000001</v>
      </c>
      <c r="I15" s="10">
        <v>568999</v>
      </c>
      <c r="J15" s="9">
        <v>0.69853100000000001</v>
      </c>
      <c r="K15" s="10">
        <v>169534</v>
      </c>
    </row>
    <row r="16" spans="1:11" ht="15" x14ac:dyDescent="0.25">
      <c r="A16" s="8" t="s">
        <v>21</v>
      </c>
      <c r="B16" s="9">
        <v>0.41410000000000002</v>
      </c>
      <c r="C16" s="10">
        <v>16703884</v>
      </c>
      <c r="D16" s="9">
        <v>0.41410000000000002</v>
      </c>
      <c r="E16" s="11">
        <v>3671743</v>
      </c>
      <c r="F16" s="9">
        <v>0.41410000000000002</v>
      </c>
      <c r="G16" s="10">
        <v>353915</v>
      </c>
      <c r="H16" s="9">
        <v>0.41410000000000002</v>
      </c>
      <c r="I16" s="10">
        <v>337311</v>
      </c>
      <c r="J16" s="9">
        <v>0.41410000000000002</v>
      </c>
      <c r="K16" s="10">
        <v>100502</v>
      </c>
    </row>
    <row r="17" spans="1:11" ht="15" x14ac:dyDescent="0.25">
      <c r="A17" s="8" t="s">
        <v>22</v>
      </c>
      <c r="B17" s="9">
        <v>5.6278610000000002</v>
      </c>
      <c r="C17" s="10">
        <v>227015539</v>
      </c>
      <c r="D17" s="9">
        <v>5.6278610000000002</v>
      </c>
      <c r="E17" s="11">
        <v>49901133</v>
      </c>
      <c r="F17" s="9">
        <v>5.6278610000000002</v>
      </c>
      <c r="G17" s="10">
        <v>4809912</v>
      </c>
      <c r="H17" s="9">
        <v>5.6278610000000002</v>
      </c>
      <c r="I17" s="10">
        <v>4584257</v>
      </c>
      <c r="J17" s="9">
        <v>5.6278610000000002</v>
      </c>
      <c r="K17" s="10">
        <v>1365887</v>
      </c>
    </row>
    <row r="18" spans="1:11" ht="15" x14ac:dyDescent="0.25">
      <c r="A18" s="8" t="s">
        <v>23</v>
      </c>
      <c r="B18" s="9">
        <v>0.36272500000000002</v>
      </c>
      <c r="C18" s="10">
        <v>14631529</v>
      </c>
      <c r="D18" s="9">
        <v>0.36272500000000002</v>
      </c>
      <c r="E18" s="11">
        <v>3216211</v>
      </c>
      <c r="F18" s="9">
        <v>0.36272500000000002</v>
      </c>
      <c r="G18" s="10">
        <v>310007</v>
      </c>
      <c r="H18" s="9">
        <v>0.36272500000000002</v>
      </c>
      <c r="I18" s="10">
        <v>295463</v>
      </c>
      <c r="J18" s="9">
        <v>0.36272500000000002</v>
      </c>
      <c r="K18" s="10">
        <v>88034</v>
      </c>
    </row>
    <row r="19" spans="1:11" x14ac:dyDescent="0.3">
      <c r="A19" s="8" t="s">
        <v>24</v>
      </c>
      <c r="B19" s="9">
        <v>0.50977799999999995</v>
      </c>
      <c r="C19" s="10">
        <v>20563324</v>
      </c>
      <c r="D19" s="9">
        <v>0.50977799999999995</v>
      </c>
      <c r="E19" s="11">
        <v>4520101</v>
      </c>
      <c r="F19" s="9">
        <v>0.50977799999999995</v>
      </c>
      <c r="G19" s="10">
        <v>435687</v>
      </c>
      <c r="H19" s="9">
        <v>0.50977799999999995</v>
      </c>
      <c r="I19" s="10">
        <v>415247</v>
      </c>
      <c r="J19" s="9">
        <v>0.50977799999999995</v>
      </c>
      <c r="K19" s="10">
        <v>123724</v>
      </c>
    </row>
    <row r="20" spans="1:11" x14ac:dyDescent="0.3">
      <c r="A20" s="8" t="s">
        <v>25</v>
      </c>
      <c r="B20" s="9">
        <v>1.2493570000000001</v>
      </c>
      <c r="C20" s="10">
        <v>50396314</v>
      </c>
      <c r="D20" s="9">
        <v>1.2493570000000001</v>
      </c>
      <c r="E20" s="11">
        <v>11077802</v>
      </c>
      <c r="F20" s="9">
        <v>1.2493570000000001</v>
      </c>
      <c r="G20" s="10">
        <v>1067776</v>
      </c>
      <c r="H20" s="9">
        <v>1.2493570000000001</v>
      </c>
      <c r="I20" s="10">
        <v>1017682</v>
      </c>
      <c r="J20" s="9">
        <v>1.2493570000000001</v>
      </c>
      <c r="K20" s="10">
        <v>303220</v>
      </c>
    </row>
    <row r="21" spans="1:11" x14ac:dyDescent="0.3">
      <c r="A21" s="8" t="s">
        <v>26</v>
      </c>
      <c r="B21" s="9">
        <v>0.64215500000000003</v>
      </c>
      <c r="C21" s="10">
        <v>25903121</v>
      </c>
      <c r="D21" s="9">
        <v>0.64215500000000003</v>
      </c>
      <c r="E21" s="11">
        <v>5693862</v>
      </c>
      <c r="F21" s="9">
        <v>0.64215500000000003</v>
      </c>
      <c r="G21" s="10">
        <v>548825</v>
      </c>
      <c r="H21" s="9">
        <v>0.64215500000000003</v>
      </c>
      <c r="I21" s="10">
        <v>523077</v>
      </c>
      <c r="J21" s="9">
        <v>0.64215500000000003</v>
      </c>
      <c r="K21" s="10">
        <v>155852</v>
      </c>
    </row>
    <row r="22" spans="1:11" ht="15" x14ac:dyDescent="0.25">
      <c r="A22" s="8" t="s">
        <v>27</v>
      </c>
      <c r="B22" s="9">
        <v>0.42177399999999998</v>
      </c>
      <c r="C22" s="10">
        <v>17013436</v>
      </c>
      <c r="D22" s="9">
        <v>0.42177399999999998</v>
      </c>
      <c r="E22" s="11">
        <v>3739787</v>
      </c>
      <c r="F22" s="9">
        <v>0.42177399999999998</v>
      </c>
      <c r="G22" s="10">
        <v>360474</v>
      </c>
      <c r="H22" s="9">
        <v>0.42177399999999998</v>
      </c>
      <c r="I22" s="10">
        <v>343562</v>
      </c>
      <c r="J22" s="9">
        <v>0.42177399999999998</v>
      </c>
      <c r="K22" s="10">
        <v>102365</v>
      </c>
    </row>
    <row r="23" spans="1:11" x14ac:dyDescent="0.3">
      <c r="A23" s="8" t="s">
        <v>28</v>
      </c>
      <c r="B23" s="9">
        <v>0.67628200000000005</v>
      </c>
      <c r="C23" s="10">
        <v>27279729</v>
      </c>
      <c r="D23" s="9">
        <v>0.67628200000000005</v>
      </c>
      <c r="E23" s="11">
        <v>5996459</v>
      </c>
      <c r="F23" s="9">
        <v>0.67628200000000005</v>
      </c>
      <c r="G23" s="10">
        <v>577992</v>
      </c>
      <c r="H23" s="9">
        <v>0.67628200000000005</v>
      </c>
      <c r="I23" s="10">
        <v>550875</v>
      </c>
      <c r="J23" s="9">
        <v>0.67628200000000005</v>
      </c>
      <c r="K23" s="10">
        <v>164134</v>
      </c>
    </row>
    <row r="24" spans="1:11" ht="15" x14ac:dyDescent="0.25">
      <c r="A24" s="8" t="s">
        <v>29</v>
      </c>
      <c r="B24" s="9">
        <v>0.70426200000000005</v>
      </c>
      <c r="C24" s="10">
        <v>28408381</v>
      </c>
      <c r="D24" s="9">
        <v>0.70426200000000005</v>
      </c>
      <c r="E24" s="11">
        <v>6244552</v>
      </c>
      <c r="F24" s="9">
        <v>0.70426200000000005</v>
      </c>
      <c r="G24" s="10">
        <v>601905</v>
      </c>
      <c r="H24" s="9">
        <v>0.70426200000000005</v>
      </c>
      <c r="I24" s="10">
        <v>573667</v>
      </c>
      <c r="J24" s="9">
        <v>0.70426200000000005</v>
      </c>
      <c r="K24" s="10">
        <v>170925</v>
      </c>
    </row>
    <row r="25" spans="1:11" ht="15" x14ac:dyDescent="0.25">
      <c r="A25" s="8" t="s">
        <v>30</v>
      </c>
      <c r="B25" s="9">
        <v>0.66844899999999996</v>
      </c>
      <c r="C25" s="10">
        <v>26963763</v>
      </c>
      <c r="D25" s="9">
        <v>0.66844899999999996</v>
      </c>
      <c r="E25" s="11">
        <v>5927005</v>
      </c>
      <c r="F25" s="9">
        <v>0.66844899999999996</v>
      </c>
      <c r="G25" s="10">
        <v>571297</v>
      </c>
      <c r="H25" s="9">
        <v>0.66844899999999996</v>
      </c>
      <c r="I25" s="10">
        <v>544495</v>
      </c>
      <c r="J25" s="9">
        <v>0.66844899999999996</v>
      </c>
      <c r="K25" s="10">
        <v>162233</v>
      </c>
    </row>
    <row r="26" spans="1:11" x14ac:dyDescent="0.3">
      <c r="A26" s="8" t="s">
        <v>31</v>
      </c>
      <c r="B26" s="9">
        <v>0.46671099999999999</v>
      </c>
      <c r="C26" s="10">
        <v>18826096</v>
      </c>
      <c r="D26" s="9">
        <v>0.46671099999999999</v>
      </c>
      <c r="E26" s="11">
        <v>4138234</v>
      </c>
      <c r="F26" s="9">
        <v>0.46671099999999999</v>
      </c>
      <c r="G26" s="10">
        <v>398880</v>
      </c>
      <c r="H26" s="9">
        <v>0.46671099999999999</v>
      </c>
      <c r="I26" s="10">
        <v>380166</v>
      </c>
      <c r="J26" s="9">
        <v>0.46671099999999999</v>
      </c>
      <c r="K26" s="10">
        <v>113271</v>
      </c>
    </row>
    <row r="27" spans="1:11" ht="15" x14ac:dyDescent="0.25">
      <c r="A27" s="8" t="s">
        <v>32</v>
      </c>
      <c r="B27" s="9">
        <v>0.64245300000000005</v>
      </c>
      <c r="C27" s="10">
        <v>25915141</v>
      </c>
      <c r="D27" s="9">
        <v>0.64245300000000005</v>
      </c>
      <c r="E27" s="11">
        <v>5696504</v>
      </c>
      <c r="F27" s="9">
        <v>0.64245300000000005</v>
      </c>
      <c r="G27" s="10">
        <v>549079</v>
      </c>
      <c r="H27" s="9">
        <v>0.64245300000000005</v>
      </c>
      <c r="I27" s="10">
        <v>523320</v>
      </c>
      <c r="J27" s="9">
        <v>0.64245300000000005</v>
      </c>
      <c r="K27" s="10">
        <v>155924</v>
      </c>
    </row>
    <row r="28" spans="1:11" x14ac:dyDescent="0.3">
      <c r="A28" s="8" t="s">
        <v>33</v>
      </c>
      <c r="B28" s="9">
        <v>0.36915900000000001</v>
      </c>
      <c r="C28" s="10">
        <v>14891062</v>
      </c>
      <c r="D28" s="9">
        <v>0.36915900000000001</v>
      </c>
      <c r="E28" s="11">
        <v>3273260</v>
      </c>
      <c r="F28" s="9">
        <v>0.36915900000000001</v>
      </c>
      <c r="G28" s="10">
        <v>315506</v>
      </c>
      <c r="H28" s="9">
        <v>0.36915900000000001</v>
      </c>
      <c r="I28" s="10">
        <v>300704</v>
      </c>
      <c r="J28" s="9">
        <v>0.36915900000000001</v>
      </c>
      <c r="K28" s="10">
        <v>89595</v>
      </c>
    </row>
    <row r="29" spans="1:11" x14ac:dyDescent="0.3">
      <c r="A29" s="8" t="s">
        <v>34</v>
      </c>
      <c r="B29" s="9">
        <v>2.807877</v>
      </c>
      <c r="C29" s="10">
        <v>113263585</v>
      </c>
      <c r="D29" s="9">
        <v>2.807877</v>
      </c>
      <c r="E29" s="11">
        <v>24896891</v>
      </c>
      <c r="F29" s="9">
        <v>2.807877</v>
      </c>
      <c r="G29" s="10">
        <v>2399782</v>
      </c>
      <c r="H29" s="9">
        <v>2.807877</v>
      </c>
      <c r="I29" s="10">
        <v>2287198</v>
      </c>
      <c r="J29" s="9">
        <v>2.807877</v>
      </c>
      <c r="K29" s="10">
        <v>681474</v>
      </c>
    </row>
    <row r="30" spans="1:11" x14ac:dyDescent="0.3">
      <c r="A30" s="8" t="s">
        <v>35</v>
      </c>
      <c r="B30" s="9">
        <v>13.133245000000001</v>
      </c>
      <c r="C30" s="10">
        <v>529766228</v>
      </c>
      <c r="D30" s="9">
        <v>13.133245000000001</v>
      </c>
      <c r="E30" s="11">
        <v>116449892</v>
      </c>
      <c r="F30" s="9">
        <v>13.133245000000001</v>
      </c>
      <c r="G30" s="10">
        <v>11224469</v>
      </c>
      <c r="H30" s="9">
        <v>13.133245000000001</v>
      </c>
      <c r="I30" s="10">
        <v>10697879</v>
      </c>
      <c r="J30" s="9">
        <v>13.133245000000001</v>
      </c>
      <c r="K30" s="10">
        <v>3187451</v>
      </c>
    </row>
    <row r="31" spans="1:11" x14ac:dyDescent="0.3">
      <c r="A31" s="8" t="s">
        <v>36</v>
      </c>
      <c r="B31" s="9">
        <v>0.42492799999999997</v>
      </c>
      <c r="C31" s="10">
        <v>17140661</v>
      </c>
      <c r="D31" s="9">
        <v>0.42492799999999997</v>
      </c>
      <c r="E31" s="11">
        <v>3767753</v>
      </c>
      <c r="F31" s="9">
        <v>0.42492799999999997</v>
      </c>
      <c r="G31" s="10">
        <v>363169</v>
      </c>
      <c r="H31" s="9">
        <v>0.42492799999999997</v>
      </c>
      <c r="I31" s="10">
        <v>346131</v>
      </c>
      <c r="J31" s="9">
        <v>0.42492799999999997</v>
      </c>
      <c r="K31" s="10">
        <v>103130</v>
      </c>
    </row>
    <row r="32" spans="1:11" x14ac:dyDescent="0.3">
      <c r="A32" s="8" t="s">
        <v>37</v>
      </c>
      <c r="B32" s="9">
        <v>0.47627999999999998</v>
      </c>
      <c r="C32" s="10">
        <v>19212088</v>
      </c>
      <c r="D32" s="9">
        <v>0.47627999999999998</v>
      </c>
      <c r="E32" s="11">
        <v>4223081</v>
      </c>
      <c r="F32" s="9">
        <v>0.47627999999999998</v>
      </c>
      <c r="G32" s="10">
        <v>407058</v>
      </c>
      <c r="H32" s="9">
        <v>0.47627999999999998</v>
      </c>
      <c r="I32" s="10">
        <v>387961</v>
      </c>
      <c r="J32" s="9">
        <v>0.47627999999999998</v>
      </c>
      <c r="K32" s="10">
        <v>115594</v>
      </c>
    </row>
    <row r="33" spans="1:11" x14ac:dyDescent="0.3">
      <c r="A33" s="8" t="s">
        <v>38</v>
      </c>
      <c r="B33" s="9">
        <v>0.92865299999999995</v>
      </c>
      <c r="C33" s="10">
        <v>37459820</v>
      </c>
      <c r="D33" s="9">
        <v>0.92865299999999995</v>
      </c>
      <c r="E33" s="11">
        <v>8234183</v>
      </c>
      <c r="F33" s="9">
        <v>0.92865299999999995</v>
      </c>
      <c r="G33" s="10">
        <v>793683</v>
      </c>
      <c r="H33" s="9">
        <v>0.92865299999999995</v>
      </c>
      <c r="I33" s="10">
        <v>756448</v>
      </c>
      <c r="J33" s="9">
        <v>0.92865299999999995</v>
      </c>
      <c r="K33" s="10">
        <v>225385</v>
      </c>
    </row>
    <row r="34" spans="1:11" x14ac:dyDescent="0.3">
      <c r="A34" s="8" t="s">
        <v>39</v>
      </c>
      <c r="B34" s="9">
        <v>0.40241100000000002</v>
      </c>
      <c r="C34" s="10">
        <v>16232375</v>
      </c>
      <c r="D34" s="9">
        <v>0.40241100000000002</v>
      </c>
      <c r="E34" s="11">
        <v>3568099</v>
      </c>
      <c r="F34" s="9">
        <v>0.40241100000000002</v>
      </c>
      <c r="G34" s="10">
        <v>343925</v>
      </c>
      <c r="H34" s="9">
        <v>0.40241100000000002</v>
      </c>
      <c r="I34" s="10">
        <v>327790</v>
      </c>
      <c r="J34" s="9">
        <v>0.40241100000000002</v>
      </c>
      <c r="K34" s="10">
        <v>97666</v>
      </c>
    </row>
    <row r="35" spans="1:11" x14ac:dyDescent="0.3">
      <c r="A35" s="8" t="s">
        <v>40</v>
      </c>
      <c r="B35" s="9">
        <v>10.771201</v>
      </c>
      <c r="C35" s="10">
        <v>434486566</v>
      </c>
      <c r="D35" s="9">
        <v>10.771201</v>
      </c>
      <c r="E35" s="11">
        <v>95506114</v>
      </c>
      <c r="F35" s="9">
        <v>10.771201</v>
      </c>
      <c r="G35" s="10">
        <v>9205723</v>
      </c>
      <c r="H35" s="9">
        <v>10.771201</v>
      </c>
      <c r="I35" s="10">
        <v>8773841</v>
      </c>
      <c r="J35" s="9">
        <v>10.771201</v>
      </c>
      <c r="K35" s="10">
        <v>2614181</v>
      </c>
    </row>
    <row r="36" spans="1:11" x14ac:dyDescent="0.3">
      <c r="A36" s="8" t="s">
        <v>41</v>
      </c>
      <c r="B36" s="9">
        <v>0.40692699999999998</v>
      </c>
      <c r="C36" s="10">
        <v>16414540</v>
      </c>
      <c r="D36" s="9">
        <v>0.40692699999999998</v>
      </c>
      <c r="E36" s="11">
        <v>3608141</v>
      </c>
      <c r="F36" s="9">
        <v>0.40692699999999998</v>
      </c>
      <c r="G36" s="10">
        <v>347785</v>
      </c>
      <c r="H36" s="9">
        <v>0.40692699999999998</v>
      </c>
      <c r="I36" s="10">
        <v>331468</v>
      </c>
      <c r="J36" s="9">
        <v>0.40692699999999998</v>
      </c>
      <c r="K36" s="10">
        <v>98762</v>
      </c>
    </row>
    <row r="37" spans="1:11" x14ac:dyDescent="0.3">
      <c r="A37" s="8" t="s">
        <v>42</v>
      </c>
      <c r="B37" s="9">
        <v>0.61529800000000001</v>
      </c>
      <c r="C37" s="10">
        <v>24819768</v>
      </c>
      <c r="D37" s="9">
        <v>0.61529800000000001</v>
      </c>
      <c r="E37" s="11">
        <v>5455726</v>
      </c>
      <c r="F37" s="9">
        <v>0.61529800000000001</v>
      </c>
      <c r="G37" s="10">
        <v>525871</v>
      </c>
      <c r="H37" s="9">
        <v>0.61529800000000001</v>
      </c>
      <c r="I37" s="10">
        <v>501200</v>
      </c>
      <c r="J37" s="9">
        <v>0.61529800000000001</v>
      </c>
      <c r="K37" s="10">
        <v>149333</v>
      </c>
    </row>
    <row r="38" spans="1:11" x14ac:dyDescent="0.3">
      <c r="A38" s="8" t="s">
        <v>43</v>
      </c>
      <c r="B38" s="9">
        <v>0.61868299999999998</v>
      </c>
      <c r="C38" s="10">
        <v>24956312</v>
      </c>
      <c r="D38" s="9">
        <v>0.61868299999999998</v>
      </c>
      <c r="E38" s="11">
        <v>5485740</v>
      </c>
      <c r="F38" s="9">
        <v>0.61868299999999998</v>
      </c>
      <c r="G38" s="10">
        <v>528764</v>
      </c>
      <c r="H38" s="9">
        <v>0.61868299999999998</v>
      </c>
      <c r="I38" s="10">
        <v>503957</v>
      </c>
      <c r="J38" s="9">
        <v>0.61868299999999998</v>
      </c>
      <c r="K38" s="10">
        <v>150155</v>
      </c>
    </row>
    <row r="39" spans="1:11" x14ac:dyDescent="0.3">
      <c r="A39" s="8" t="s">
        <v>44</v>
      </c>
      <c r="B39" s="9">
        <v>0.36737799999999998</v>
      </c>
      <c r="C39" s="10">
        <v>14819221</v>
      </c>
      <c r="D39" s="9">
        <v>0.36737799999999998</v>
      </c>
      <c r="E39" s="11">
        <v>3257468</v>
      </c>
      <c r="F39" s="9">
        <v>0.36737799999999998</v>
      </c>
      <c r="G39" s="10">
        <v>313984</v>
      </c>
      <c r="H39" s="9">
        <v>0.36737799999999998</v>
      </c>
      <c r="I39" s="10">
        <v>299253</v>
      </c>
      <c r="J39" s="9">
        <v>0.36737799999999998</v>
      </c>
      <c r="K39" s="10">
        <v>89163</v>
      </c>
    </row>
    <row r="40" spans="1:11" x14ac:dyDescent="0.3">
      <c r="A40" s="8" t="s">
        <v>45</v>
      </c>
      <c r="B40" s="9">
        <v>17.975059000000002</v>
      </c>
      <c r="C40" s="10">
        <v>725074359</v>
      </c>
      <c r="D40" s="9">
        <v>17.975059000000002</v>
      </c>
      <c r="E40" s="11">
        <v>159381301</v>
      </c>
      <c r="F40" s="9">
        <v>17.975059000000002</v>
      </c>
      <c r="G40" s="10">
        <v>15362577</v>
      </c>
      <c r="H40" s="9">
        <v>17.975059000000002</v>
      </c>
      <c r="I40" s="10">
        <v>14641850</v>
      </c>
      <c r="J40" s="9">
        <v>17.975059000000002</v>
      </c>
      <c r="K40" s="10">
        <v>4362564</v>
      </c>
    </row>
    <row r="41" spans="1:11" x14ac:dyDescent="0.3">
      <c r="A41" s="8" t="s">
        <v>46</v>
      </c>
      <c r="B41" s="9">
        <v>3.3632749999999998</v>
      </c>
      <c r="C41" s="10">
        <v>135667119</v>
      </c>
      <c r="D41" s="9">
        <v>3.3632749999999998</v>
      </c>
      <c r="E41" s="11">
        <v>29821496</v>
      </c>
      <c r="F41" s="9">
        <v>3.3632749999999998</v>
      </c>
      <c r="G41" s="10">
        <v>2874459</v>
      </c>
      <c r="H41" s="9">
        <v>3.3632749999999998</v>
      </c>
      <c r="I41" s="10">
        <v>2739605</v>
      </c>
      <c r="J41" s="9">
        <v>3.3632749999999998</v>
      </c>
      <c r="K41" s="10">
        <v>816270</v>
      </c>
    </row>
    <row r="42" spans="1:11" x14ac:dyDescent="0.3">
      <c r="A42" s="8" t="s">
        <v>47</v>
      </c>
      <c r="B42" s="9">
        <v>0.48345500000000002</v>
      </c>
      <c r="C42" s="10">
        <v>19501512</v>
      </c>
      <c r="D42" s="9">
        <v>0.48345500000000002</v>
      </c>
      <c r="E42" s="11">
        <v>4286700</v>
      </c>
      <c r="F42" s="9">
        <v>0.48345500000000002</v>
      </c>
      <c r="G42" s="10">
        <v>413190</v>
      </c>
      <c r="H42" s="9">
        <v>0.48345500000000002</v>
      </c>
      <c r="I42" s="10">
        <v>393805</v>
      </c>
      <c r="J42" s="9">
        <v>0.48345500000000002</v>
      </c>
      <c r="K42" s="10">
        <v>117335</v>
      </c>
    </row>
    <row r="43" spans="1:11" x14ac:dyDescent="0.3">
      <c r="A43" s="8" t="s">
        <v>48</v>
      </c>
      <c r="B43" s="9">
        <v>1.4517040000000001</v>
      </c>
      <c r="C43" s="10">
        <v>58558548</v>
      </c>
      <c r="D43" s="9">
        <v>1.4517040000000001</v>
      </c>
      <c r="E43" s="11">
        <v>12871973</v>
      </c>
      <c r="F43" s="9">
        <v>1.4517040000000001</v>
      </c>
      <c r="G43" s="10">
        <v>1240714</v>
      </c>
      <c r="H43" s="9">
        <v>1.4517040000000001</v>
      </c>
      <c r="I43" s="10">
        <v>1182507</v>
      </c>
      <c r="J43" s="9">
        <v>1.4517040000000001</v>
      </c>
      <c r="K43" s="10">
        <v>352330</v>
      </c>
    </row>
    <row r="44" spans="1:11" x14ac:dyDescent="0.3">
      <c r="A44" s="8" t="s">
        <v>49</v>
      </c>
      <c r="B44" s="9">
        <v>0.345688</v>
      </c>
      <c r="C44" s="10">
        <v>13944294</v>
      </c>
      <c r="D44" s="9">
        <v>0.345688</v>
      </c>
      <c r="E44" s="11">
        <v>3065147</v>
      </c>
      <c r="F44" s="9">
        <v>0.345688</v>
      </c>
      <c r="G44" s="10">
        <v>295446</v>
      </c>
      <c r="H44" s="9">
        <v>0.345688</v>
      </c>
      <c r="I44" s="10">
        <v>281585</v>
      </c>
      <c r="J44" s="9">
        <v>0.345688</v>
      </c>
      <c r="K44" s="10">
        <v>83899</v>
      </c>
    </row>
    <row r="45" spans="1:11" x14ac:dyDescent="0.3">
      <c r="A45" s="8" t="s">
        <v>50</v>
      </c>
      <c r="B45" s="9">
        <v>0.85843800000000003</v>
      </c>
      <c r="C45" s="10">
        <v>34627502</v>
      </c>
      <c r="D45" s="9">
        <v>0.85843800000000003</v>
      </c>
      <c r="E45" s="11">
        <v>7611600</v>
      </c>
      <c r="F45" s="9">
        <v>0.85843800000000003</v>
      </c>
      <c r="G45" s="10">
        <v>733673</v>
      </c>
      <c r="H45" s="9">
        <v>0.85843800000000003</v>
      </c>
      <c r="I45" s="10">
        <v>699253</v>
      </c>
      <c r="J45" s="9">
        <v>0.85843800000000003</v>
      </c>
      <c r="K45" s="10">
        <v>208344</v>
      </c>
    </row>
    <row r="46" spans="1:11" x14ac:dyDescent="0.3">
      <c r="A46" s="8" t="s">
        <v>51</v>
      </c>
      <c r="B46" s="9">
        <v>8.3323680000000007</v>
      </c>
      <c r="C46" s="10">
        <v>336109405</v>
      </c>
      <c r="D46" s="9">
        <v>8.3323680000000007</v>
      </c>
      <c r="E46" s="11">
        <v>73881463</v>
      </c>
      <c r="F46" s="9">
        <v>8.3323680000000007</v>
      </c>
      <c r="G46" s="10">
        <v>7121348</v>
      </c>
      <c r="H46" s="9">
        <v>8.3323680000000007</v>
      </c>
      <c r="I46" s="10">
        <v>6787253</v>
      </c>
      <c r="J46" s="9">
        <v>8.3323680000000007</v>
      </c>
      <c r="K46" s="10">
        <v>2022274</v>
      </c>
    </row>
    <row r="47" spans="1:11" x14ac:dyDescent="0.3">
      <c r="A47" s="8" t="s">
        <v>52</v>
      </c>
      <c r="B47" s="9">
        <v>0.92254599999999998</v>
      </c>
      <c r="C47" s="10">
        <v>37213477</v>
      </c>
      <c r="D47" s="9">
        <v>0.92254599999999998</v>
      </c>
      <c r="E47" s="11">
        <v>8180033</v>
      </c>
      <c r="F47" s="9">
        <v>0.92254599999999998</v>
      </c>
      <c r="G47" s="10">
        <v>788464</v>
      </c>
      <c r="H47" s="9">
        <v>0.92254599999999998</v>
      </c>
      <c r="I47" s="10">
        <v>751473</v>
      </c>
      <c r="J47" s="9">
        <v>0.92254599999999998</v>
      </c>
      <c r="K47" s="10">
        <v>223903</v>
      </c>
    </row>
    <row r="48" spans="1:11" x14ac:dyDescent="0.3">
      <c r="A48" s="8" t="s">
        <v>53</v>
      </c>
      <c r="B48" s="9">
        <v>1.7553259999999999</v>
      </c>
      <c r="C48" s="10">
        <v>70805991</v>
      </c>
      <c r="D48" s="9">
        <v>1.7553259999999999</v>
      </c>
      <c r="E48" s="11">
        <v>15564129</v>
      </c>
      <c r="F48" s="9">
        <v>1.7553259999999999</v>
      </c>
      <c r="G48" s="10">
        <v>1500208</v>
      </c>
      <c r="H48" s="9">
        <v>1.7553259999999999</v>
      </c>
      <c r="I48" s="10">
        <v>1429827</v>
      </c>
      <c r="J48" s="9">
        <v>1.7553259999999999</v>
      </c>
      <c r="K48" s="10">
        <v>426019</v>
      </c>
    </row>
    <row r="49" spans="1:11" x14ac:dyDescent="0.3">
      <c r="A49" s="8" t="s">
        <v>54</v>
      </c>
      <c r="B49" s="9">
        <v>9.2835719999999995</v>
      </c>
      <c r="C49" s="10">
        <v>374478883</v>
      </c>
      <c r="D49" s="9">
        <v>9.2835719999999995</v>
      </c>
      <c r="E49" s="11">
        <v>82315601</v>
      </c>
      <c r="F49" s="9">
        <v>9.2835719999999995</v>
      </c>
      <c r="G49" s="10">
        <v>7934305</v>
      </c>
      <c r="H49" s="9">
        <v>9.2835719999999995</v>
      </c>
      <c r="I49" s="10">
        <v>7562071</v>
      </c>
      <c r="J49" s="9">
        <v>9.2835719999999995</v>
      </c>
      <c r="K49" s="10">
        <v>2253132</v>
      </c>
    </row>
    <row r="50" spans="1:11" x14ac:dyDescent="0.3">
      <c r="A50" s="8" t="s">
        <v>55</v>
      </c>
      <c r="B50" s="9">
        <v>0.45610699999999998</v>
      </c>
      <c r="C50" s="10">
        <v>18398354</v>
      </c>
      <c r="D50" s="9">
        <v>0.45610699999999998</v>
      </c>
      <c r="E50" s="11">
        <v>4044211</v>
      </c>
      <c r="F50" s="9">
        <v>0.45610699999999998</v>
      </c>
      <c r="G50" s="10">
        <v>389817</v>
      </c>
      <c r="H50" s="9">
        <v>0.45610699999999998</v>
      </c>
      <c r="I50" s="10">
        <v>371529</v>
      </c>
      <c r="J50" s="9">
        <v>0.45610699999999998</v>
      </c>
      <c r="K50" s="10">
        <v>110698</v>
      </c>
    </row>
    <row r="51" spans="1:11" x14ac:dyDescent="0.3">
      <c r="A51" s="8" t="s">
        <v>56</v>
      </c>
      <c r="B51" s="9">
        <v>0.83116999999999996</v>
      </c>
      <c r="C51" s="10">
        <v>33527571</v>
      </c>
      <c r="D51" s="9">
        <v>0.83116999999999996</v>
      </c>
      <c r="E51" s="11">
        <v>7369821</v>
      </c>
      <c r="F51" s="9">
        <v>0.83116999999999996</v>
      </c>
      <c r="G51" s="10">
        <v>710368</v>
      </c>
      <c r="H51" s="9">
        <v>0.83116999999999996</v>
      </c>
      <c r="I51" s="10">
        <v>677045</v>
      </c>
      <c r="J51" s="9">
        <v>0.83116999999999996</v>
      </c>
      <c r="K51" s="10">
        <v>201726</v>
      </c>
    </row>
    <row r="52" spans="1:11" ht="15" thickBot="1" x14ac:dyDescent="0.35">
      <c r="A52" s="12" t="s">
        <v>57</v>
      </c>
      <c r="B52" s="13">
        <v>99.999999999999986</v>
      </c>
      <c r="C52" s="14">
        <f>SUM(C9:C51)</f>
        <v>4033780135</v>
      </c>
      <c r="D52" s="13">
        <v>99.999999999999986</v>
      </c>
      <c r="E52" s="14">
        <f>SUM(E9:E51)</f>
        <v>886680266</v>
      </c>
      <c r="F52" s="13">
        <v>99.999999999999986</v>
      </c>
      <c r="G52" s="14">
        <f>SUM(G9:G51)</f>
        <v>85466075</v>
      </c>
      <c r="H52" s="13">
        <v>99.999999999999986</v>
      </c>
      <c r="I52" s="14">
        <f>SUM(I9:I51)</f>
        <v>81456477</v>
      </c>
      <c r="J52" s="13">
        <v>99.999999999999986</v>
      </c>
      <c r="K52" s="14">
        <f>SUM(K9:K51)</f>
        <v>24270096</v>
      </c>
    </row>
    <row r="53" spans="1:11" x14ac:dyDescent="0.3">
      <c r="A53" s="81" t="s">
        <v>58</v>
      </c>
      <c r="B53" s="81"/>
      <c r="C53" s="81"/>
      <c r="D53" s="81"/>
      <c r="E53" s="81"/>
      <c r="F53" s="81"/>
      <c r="G53" s="15" t="s">
        <v>59</v>
      </c>
      <c r="H53" s="15" t="s">
        <v>3</v>
      </c>
      <c r="I53" s="15" t="s">
        <v>3</v>
      </c>
      <c r="J53" s="15" t="s">
        <v>3</v>
      </c>
      <c r="K53" s="15" t="s">
        <v>3</v>
      </c>
    </row>
  </sheetData>
  <mergeCells count="12">
    <mergeCell ref="A53:F53"/>
    <mergeCell ref="J1:K1"/>
    <mergeCell ref="A2:K2"/>
    <mergeCell ref="A3:K3"/>
    <mergeCell ref="A4:K4"/>
    <mergeCell ref="A5:K5"/>
    <mergeCell ref="B6:K6"/>
    <mergeCell ref="B7:C7"/>
    <mergeCell ref="D7:E7"/>
    <mergeCell ref="F7:G7"/>
    <mergeCell ref="H7:I7"/>
    <mergeCell ref="J7:K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8" workbookViewId="0">
      <selection activeCell="F10" sqref="F10"/>
    </sheetView>
  </sheetViews>
  <sheetFormatPr baseColWidth="10" defaultColWidth="11.44140625" defaultRowHeight="14.4" x14ac:dyDescent="0.3"/>
  <cols>
    <col min="1" max="1" width="11.44140625" style="3"/>
    <col min="2" max="2" width="19.88671875" style="3" customWidth="1"/>
    <col min="3" max="3" width="13" style="3" customWidth="1"/>
    <col min="4" max="4" width="13.88671875" style="3" customWidth="1"/>
    <col min="5" max="5" width="8.88671875" style="3" customWidth="1"/>
    <col min="6" max="6" width="12.33203125" style="3" customWidth="1"/>
    <col min="7" max="16384" width="11.44140625" style="3"/>
  </cols>
  <sheetData>
    <row r="1" spans="1:6" ht="15.75" x14ac:dyDescent="0.25">
      <c r="B1" s="1"/>
      <c r="C1" s="1"/>
      <c r="D1" s="1"/>
      <c r="F1" s="16" t="s">
        <v>3</v>
      </c>
    </row>
    <row r="2" spans="1:6" ht="15" x14ac:dyDescent="0.25">
      <c r="B2" s="83"/>
      <c r="C2" s="83"/>
      <c r="D2" s="83"/>
    </row>
    <row r="3" spans="1:6" ht="27.75" customHeight="1" x14ac:dyDescent="0.25">
      <c r="A3" s="84" t="s">
        <v>1</v>
      </c>
      <c r="B3" s="84"/>
      <c r="C3" s="84"/>
      <c r="D3" s="84"/>
      <c r="E3" s="84"/>
    </row>
    <row r="4" spans="1:6" ht="15" x14ac:dyDescent="0.25">
      <c r="B4" s="85"/>
      <c r="C4" s="85"/>
      <c r="D4" s="85"/>
    </row>
    <row r="5" spans="1:6" ht="15" x14ac:dyDescent="0.25">
      <c r="B5" s="86" t="s">
        <v>2</v>
      </c>
      <c r="C5" s="86"/>
      <c r="D5" s="86"/>
    </row>
    <row r="6" spans="1:6" ht="15" x14ac:dyDescent="0.25">
      <c r="B6" s="1" t="s">
        <v>3</v>
      </c>
      <c r="C6" s="1" t="s">
        <v>3</v>
      </c>
      <c r="D6" s="1" t="s">
        <v>3</v>
      </c>
    </row>
    <row r="7" spans="1:6" ht="17.25" customHeight="1" x14ac:dyDescent="0.25">
      <c r="B7" s="1"/>
      <c r="C7" s="95" t="s">
        <v>6</v>
      </c>
      <c r="D7" s="95"/>
    </row>
    <row r="8" spans="1:6" ht="19.5" customHeight="1" x14ac:dyDescent="0.25">
      <c r="B8" s="17" t="s">
        <v>10</v>
      </c>
      <c r="C8" s="18" t="s">
        <v>60</v>
      </c>
      <c r="D8" s="18" t="s">
        <v>12</v>
      </c>
    </row>
    <row r="9" spans="1:6" ht="12.9" customHeight="1" x14ac:dyDescent="0.25">
      <c r="B9" s="8" t="s">
        <v>14</v>
      </c>
      <c r="C9" s="9">
        <v>0.55234637854016355</v>
      </c>
      <c r="D9" s="10">
        <v>692571</v>
      </c>
    </row>
    <row r="10" spans="1:6" ht="12.9" customHeight="1" x14ac:dyDescent="0.25">
      <c r="B10" s="8" t="s">
        <v>19</v>
      </c>
      <c r="C10" s="9">
        <v>0.35991908869135947</v>
      </c>
      <c r="D10" s="10">
        <v>451292</v>
      </c>
    </row>
    <row r="11" spans="1:6" ht="12.9" customHeight="1" x14ac:dyDescent="0.3">
      <c r="B11" s="8" t="s">
        <v>24</v>
      </c>
      <c r="C11" s="9">
        <v>0.88721851866984947</v>
      </c>
      <c r="D11" s="10">
        <v>1112457</v>
      </c>
    </row>
    <row r="12" spans="1:6" ht="12.9" customHeight="1" x14ac:dyDescent="0.3">
      <c r="B12" s="8" t="s">
        <v>25</v>
      </c>
      <c r="C12" s="9">
        <v>2.9546949700155181</v>
      </c>
      <c r="D12" s="10">
        <v>3704803</v>
      </c>
    </row>
    <row r="13" spans="1:6" ht="12.9" customHeight="1" x14ac:dyDescent="0.3">
      <c r="B13" s="8" t="s">
        <v>26</v>
      </c>
      <c r="C13" s="9">
        <v>0.88439915361402255</v>
      </c>
      <c r="D13" s="10">
        <v>1108922</v>
      </c>
    </row>
    <row r="14" spans="1:6" ht="12.9" customHeight="1" x14ac:dyDescent="0.25">
      <c r="B14" s="8" t="s">
        <v>27</v>
      </c>
      <c r="C14" s="9">
        <v>0.25528182075963946</v>
      </c>
      <c r="D14" s="10">
        <v>320090</v>
      </c>
    </row>
    <row r="15" spans="1:6" ht="12.9" customHeight="1" x14ac:dyDescent="0.25">
      <c r="B15" s="8" t="s">
        <v>30</v>
      </c>
      <c r="C15" s="9">
        <v>1.2147225898248213</v>
      </c>
      <c r="D15" s="10">
        <v>1523104</v>
      </c>
    </row>
    <row r="16" spans="1:6" ht="12.9" customHeight="1" x14ac:dyDescent="0.3">
      <c r="B16" s="8" t="s">
        <v>31</v>
      </c>
      <c r="C16" s="9">
        <v>0.44945152135260596</v>
      </c>
      <c r="D16" s="10">
        <v>563554</v>
      </c>
    </row>
    <row r="17" spans="2:4" ht="12.9" customHeight="1" x14ac:dyDescent="0.25">
      <c r="B17" s="8" t="s">
        <v>32</v>
      </c>
      <c r="C17" s="9">
        <v>0.98196714380385486</v>
      </c>
      <c r="D17" s="10">
        <v>1231259</v>
      </c>
    </row>
    <row r="18" spans="2:4" ht="12.9" customHeight="1" x14ac:dyDescent="0.3">
      <c r="B18" s="8" t="s">
        <v>36</v>
      </c>
      <c r="C18" s="9">
        <v>0.25616367624063652</v>
      </c>
      <c r="D18" s="10">
        <v>321196</v>
      </c>
    </row>
    <row r="19" spans="2:4" ht="12.9" customHeight="1" x14ac:dyDescent="0.25">
      <c r="B19" s="8" t="s">
        <v>37</v>
      </c>
      <c r="C19" s="9">
        <v>0.40677514513479501</v>
      </c>
      <c r="D19" s="10">
        <v>510043</v>
      </c>
    </row>
    <row r="20" spans="2:4" ht="12.9" customHeight="1" x14ac:dyDescent="0.25">
      <c r="B20" s="8" t="s">
        <v>40</v>
      </c>
      <c r="C20" s="9">
        <v>29.48017613214088</v>
      </c>
      <c r="D20" s="10">
        <v>36964308</v>
      </c>
    </row>
    <row r="21" spans="2:4" ht="12.9" customHeight="1" x14ac:dyDescent="0.25">
      <c r="B21" s="8" t="s">
        <v>41</v>
      </c>
      <c r="C21" s="9">
        <v>0.29959924631529489</v>
      </c>
      <c r="D21" s="10">
        <v>375659</v>
      </c>
    </row>
    <row r="22" spans="2:4" ht="12.9" customHeight="1" x14ac:dyDescent="0.25">
      <c r="B22" s="8" t="s">
        <v>42</v>
      </c>
      <c r="C22" s="9">
        <v>0.74674523826910977</v>
      </c>
      <c r="D22" s="10">
        <v>936321</v>
      </c>
    </row>
    <row r="23" spans="2:4" ht="12.9" customHeight="1" x14ac:dyDescent="0.25">
      <c r="B23" s="8" t="s">
        <v>43</v>
      </c>
      <c r="C23" s="9">
        <v>0.76804185199701291</v>
      </c>
      <c r="D23" s="10">
        <v>963025</v>
      </c>
    </row>
    <row r="24" spans="2:4" ht="12.9" customHeight="1" x14ac:dyDescent="0.25">
      <c r="B24" s="8" t="s">
        <v>44</v>
      </c>
      <c r="C24" s="9">
        <v>7.7123311560808538E-2</v>
      </c>
      <c r="D24" s="10">
        <v>96703</v>
      </c>
    </row>
    <row r="25" spans="2:4" ht="12.9" customHeight="1" x14ac:dyDescent="0.25">
      <c r="B25" s="8" t="s">
        <v>48</v>
      </c>
      <c r="C25" s="9">
        <v>3.7733635289498246</v>
      </c>
      <c r="D25" s="10">
        <v>4731307</v>
      </c>
    </row>
    <row r="26" spans="2:4" ht="12.9" customHeight="1" x14ac:dyDescent="0.3">
      <c r="B26" s="8" t="s">
        <v>49</v>
      </c>
      <c r="C26" s="9">
        <v>7.6723478062059355E-2</v>
      </c>
      <c r="D26" s="10">
        <v>96201</v>
      </c>
    </row>
    <row r="27" spans="2:4" ht="12.9" customHeight="1" x14ac:dyDescent="0.25">
      <c r="B27" s="8" t="s">
        <v>50</v>
      </c>
      <c r="C27" s="9">
        <v>2.1075652068196717</v>
      </c>
      <c r="D27" s="10">
        <v>2642613</v>
      </c>
    </row>
    <row r="28" spans="2:4" ht="12.9" customHeight="1" x14ac:dyDescent="0.25">
      <c r="B28" s="8" t="s">
        <v>51</v>
      </c>
      <c r="C28" s="9">
        <v>21.553233641400716</v>
      </c>
      <c r="D28" s="10">
        <v>27024953</v>
      </c>
    </row>
    <row r="29" spans="2:4" ht="12.9" customHeight="1" x14ac:dyDescent="0.25">
      <c r="B29" s="8" t="s">
        <v>52</v>
      </c>
      <c r="C29" s="9">
        <v>2.2177346986866251</v>
      </c>
      <c r="D29" s="10">
        <v>2780751</v>
      </c>
    </row>
    <row r="30" spans="2:4" ht="12.9" customHeight="1" x14ac:dyDescent="0.25">
      <c r="B30" s="8" t="s">
        <v>53</v>
      </c>
      <c r="C30" s="9">
        <v>4.0415513879765612</v>
      </c>
      <c r="D30" s="10">
        <v>5067580</v>
      </c>
    </row>
    <row r="31" spans="2:4" ht="12.9" customHeight="1" x14ac:dyDescent="0.25">
      <c r="B31" s="8" t="s">
        <v>54</v>
      </c>
      <c r="C31" s="9">
        <v>23.80683292216111</v>
      </c>
      <c r="D31" s="10">
        <v>29850673</v>
      </c>
    </row>
    <row r="32" spans="2:4" ht="12.9" customHeight="1" x14ac:dyDescent="0.3">
      <c r="B32" s="8" t="s">
        <v>55</v>
      </c>
      <c r="C32" s="9">
        <v>0.39968335516457326</v>
      </c>
      <c r="D32" s="10">
        <v>501151</v>
      </c>
    </row>
    <row r="33" spans="2:5" ht="12.9" customHeight="1" x14ac:dyDescent="0.3">
      <c r="B33" s="8" t="s">
        <v>56</v>
      </c>
      <c r="C33" s="9">
        <v>1.4486859938484971</v>
      </c>
      <c r="D33" s="10">
        <v>1816464</v>
      </c>
    </row>
    <row r="34" spans="2:5" ht="12.9" customHeight="1" x14ac:dyDescent="0.3">
      <c r="B34" s="19" t="s">
        <v>57</v>
      </c>
      <c r="C34" s="20">
        <v>99.999999999999986</v>
      </c>
      <c r="D34" s="21">
        <f>SUM(D9:D33)</f>
        <v>125387000</v>
      </c>
    </row>
    <row r="35" spans="2:5" x14ac:dyDescent="0.3">
      <c r="B35" s="22" t="s">
        <v>58</v>
      </c>
      <c r="C35" s="22"/>
      <c r="D35" s="22"/>
    </row>
    <row r="36" spans="2:5" ht="48.75" customHeight="1" x14ac:dyDescent="0.3">
      <c r="B36" s="94" t="s">
        <v>81</v>
      </c>
      <c r="C36" s="94"/>
      <c r="D36" s="94"/>
      <c r="E36" s="94"/>
    </row>
  </sheetData>
  <mergeCells count="6">
    <mergeCell ref="B36:E36"/>
    <mergeCell ref="B2:D2"/>
    <mergeCell ref="A3:E3"/>
    <mergeCell ref="B4:D4"/>
    <mergeCell ref="B5:D5"/>
    <mergeCell ref="C7:D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topLeftCell="A24" workbookViewId="0">
      <selection activeCell="Q5" sqref="Q1:R1048576"/>
    </sheetView>
  </sheetViews>
  <sheetFormatPr baseColWidth="10" defaultColWidth="11.44140625" defaultRowHeight="14.4" x14ac:dyDescent="0.3"/>
  <cols>
    <col min="1" max="1" width="8.5546875" style="27" customWidth="1"/>
    <col min="2" max="2" width="6.109375" style="27" customWidth="1"/>
    <col min="3" max="3" width="3.5546875" style="27" customWidth="1"/>
    <col min="4" max="4" width="11.44140625" style="27"/>
    <col min="5" max="5" width="13" style="27" bestFit="1" customWidth="1"/>
    <col min="6" max="6" width="1.44140625" style="27" customWidth="1"/>
    <col min="7" max="7" width="11.44140625" style="27"/>
    <col min="8" max="8" width="4.88671875" style="27" customWidth="1"/>
    <col min="9" max="9" width="5.88671875" style="27" customWidth="1"/>
    <col min="10" max="10" width="11.6640625" style="27" customWidth="1"/>
    <col min="11" max="11" width="1.109375" style="27" customWidth="1"/>
    <col min="12" max="12" width="13.44140625" style="27" customWidth="1"/>
    <col min="13" max="13" width="13.109375" style="27" customWidth="1"/>
    <col min="14" max="14" width="1.44140625" style="27" customWidth="1"/>
    <col min="15" max="15" width="0.5546875" style="27" customWidth="1"/>
    <col min="16" max="16" width="16.88671875" style="27" bestFit="1" customWidth="1"/>
    <col min="17" max="16384" width="11.44140625" style="27"/>
  </cols>
  <sheetData>
    <row r="1" spans="1:16" ht="15" customHeight="1" x14ac:dyDescent="0.25">
      <c r="A1" s="23"/>
      <c r="B1" s="23"/>
      <c r="C1" s="23"/>
      <c r="D1" s="24"/>
      <c r="E1" s="24"/>
      <c r="F1" s="24"/>
      <c r="G1" s="24"/>
      <c r="H1" s="24"/>
      <c r="I1" s="25"/>
      <c r="J1" s="25"/>
      <c r="K1" s="26"/>
      <c r="L1" s="26"/>
      <c r="M1" s="26"/>
      <c r="N1" s="26"/>
      <c r="O1" s="96"/>
      <c r="P1" s="96"/>
    </row>
    <row r="2" spans="1:16" ht="15.75" x14ac:dyDescent="0.25">
      <c r="A2" s="23"/>
      <c r="B2" s="23"/>
      <c r="C2" s="23"/>
      <c r="D2" s="24"/>
      <c r="E2" s="24"/>
      <c r="F2" s="24"/>
      <c r="G2" s="24"/>
      <c r="H2" s="24"/>
      <c r="I2" s="25"/>
      <c r="J2" s="25"/>
      <c r="K2" s="26"/>
      <c r="L2" s="26"/>
      <c r="M2" s="26"/>
      <c r="N2" s="26"/>
      <c r="O2" s="97" t="s">
        <v>61</v>
      </c>
      <c r="P2" s="97"/>
    </row>
    <row r="3" spans="1:16" ht="15" x14ac:dyDescent="0.25">
      <c r="A3" s="2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</row>
    <row r="4" spans="1:16" ht="15" x14ac:dyDescent="0.25">
      <c r="A4" s="98" t="s">
        <v>62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</row>
    <row r="5" spans="1:16" ht="11.25" customHeight="1" x14ac:dyDescent="0.25">
      <c r="A5" s="98">
        <v>2022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</row>
    <row r="6" spans="1:16" ht="15.75" thickBot="1" x14ac:dyDescent="0.3">
      <c r="A6" s="29"/>
      <c r="B6" s="99" t="s">
        <v>2</v>
      </c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</row>
    <row r="7" spans="1:16" ht="27.75" customHeight="1" thickBot="1" x14ac:dyDescent="0.35">
      <c r="A7" s="100"/>
      <c r="B7" s="100"/>
      <c r="C7" s="24"/>
      <c r="D7" s="101" t="s">
        <v>63</v>
      </c>
      <c r="E7" s="102"/>
      <c r="F7" s="30"/>
      <c r="G7" s="101" t="s">
        <v>64</v>
      </c>
      <c r="H7" s="103"/>
      <c r="I7" s="103"/>
      <c r="J7" s="104"/>
      <c r="K7" s="30"/>
      <c r="L7" s="101" t="s">
        <v>65</v>
      </c>
      <c r="M7" s="103"/>
      <c r="N7" s="105"/>
      <c r="O7" s="106"/>
      <c r="P7" s="107" t="s">
        <v>66</v>
      </c>
    </row>
    <row r="8" spans="1:16" ht="15.6" x14ac:dyDescent="0.3">
      <c r="A8" s="109" t="s">
        <v>10</v>
      </c>
      <c r="B8" s="110"/>
      <c r="C8" s="111"/>
      <c r="D8" s="66" t="s">
        <v>11</v>
      </c>
      <c r="E8" s="67" t="s">
        <v>12</v>
      </c>
      <c r="F8" s="30"/>
      <c r="G8" s="72" t="s">
        <v>67</v>
      </c>
      <c r="H8" s="112" t="s">
        <v>68</v>
      </c>
      <c r="I8" s="113"/>
      <c r="J8" s="73" t="s">
        <v>12</v>
      </c>
      <c r="K8" s="30"/>
      <c r="L8" s="79" t="s">
        <v>11</v>
      </c>
      <c r="M8" s="80" t="s">
        <v>12</v>
      </c>
      <c r="N8" s="114"/>
      <c r="O8" s="106"/>
      <c r="P8" s="108"/>
    </row>
    <row r="9" spans="1:16" ht="15" x14ac:dyDescent="0.25">
      <c r="A9" s="115" t="s">
        <v>14</v>
      </c>
      <c r="B9" s="115"/>
      <c r="C9" s="115"/>
      <c r="D9" s="70">
        <v>2.6202200000000002</v>
      </c>
      <c r="E9" s="71">
        <v>5325747</v>
      </c>
      <c r="F9" s="31"/>
      <c r="G9" s="75">
        <v>3.7037040000000001</v>
      </c>
      <c r="H9" s="116"/>
      <c r="I9" s="116"/>
      <c r="J9" s="76">
        <v>642468</v>
      </c>
      <c r="K9" s="31"/>
      <c r="L9" s="78">
        <v>0.98096100000000008</v>
      </c>
      <c r="M9" s="76">
        <v>1910552</v>
      </c>
      <c r="N9" s="117"/>
      <c r="O9" s="117"/>
      <c r="P9" s="76">
        <v>36196908</v>
      </c>
    </row>
    <row r="10" spans="1:16" ht="15" x14ac:dyDescent="0.25">
      <c r="A10" s="115" t="s">
        <v>15</v>
      </c>
      <c r="B10" s="115"/>
      <c r="C10" s="115"/>
      <c r="D10" s="70">
        <v>2.4634900000000002</v>
      </c>
      <c r="E10" s="71">
        <v>5007184</v>
      </c>
      <c r="F10" s="31"/>
      <c r="G10" s="75"/>
      <c r="H10" s="116">
        <v>6.25</v>
      </c>
      <c r="I10" s="116"/>
      <c r="J10" s="76">
        <v>1626247</v>
      </c>
      <c r="K10" s="31"/>
      <c r="L10" s="78">
        <v>1.3090299999999999</v>
      </c>
      <c r="M10" s="76">
        <v>2549510</v>
      </c>
      <c r="N10" s="117"/>
      <c r="O10" s="117"/>
      <c r="P10" s="76">
        <v>58679844</v>
      </c>
    </row>
    <row r="11" spans="1:16" ht="15" x14ac:dyDescent="0.25">
      <c r="A11" s="115" t="s">
        <v>16</v>
      </c>
      <c r="B11" s="115"/>
      <c r="C11" s="115"/>
      <c r="D11" s="70">
        <v>2.2913420000000002</v>
      </c>
      <c r="E11" s="71">
        <v>4657284</v>
      </c>
      <c r="F11" s="31"/>
      <c r="G11" s="75"/>
      <c r="H11" s="116">
        <v>6.25</v>
      </c>
      <c r="I11" s="116"/>
      <c r="J11" s="76">
        <v>1626247</v>
      </c>
      <c r="K11" s="31"/>
      <c r="L11" s="78">
        <v>6.040781</v>
      </c>
      <c r="M11" s="76">
        <v>11765223</v>
      </c>
      <c r="N11" s="117"/>
      <c r="O11" s="117"/>
      <c r="P11" s="76">
        <v>356057783</v>
      </c>
    </row>
    <row r="12" spans="1:16" ht="15" x14ac:dyDescent="0.25">
      <c r="A12" s="115" t="s">
        <v>17</v>
      </c>
      <c r="B12" s="115"/>
      <c r="C12" s="115"/>
      <c r="D12" s="70">
        <v>1.983552</v>
      </c>
      <c r="E12" s="71">
        <v>4031683</v>
      </c>
      <c r="F12" s="31"/>
      <c r="G12" s="75">
        <v>3.7037040000000001</v>
      </c>
      <c r="H12" s="116"/>
      <c r="I12" s="116"/>
      <c r="J12" s="76">
        <v>642468</v>
      </c>
      <c r="K12" s="31"/>
      <c r="L12" s="78">
        <v>0.77067399999999997</v>
      </c>
      <c r="M12" s="76">
        <v>1500990</v>
      </c>
      <c r="N12" s="117"/>
      <c r="O12" s="117"/>
      <c r="P12" s="76">
        <v>32338472</v>
      </c>
    </row>
    <row r="13" spans="1:16" ht="15" x14ac:dyDescent="0.25">
      <c r="A13" s="115" t="s">
        <v>18</v>
      </c>
      <c r="B13" s="115"/>
      <c r="C13" s="115"/>
      <c r="D13" s="70">
        <v>2.789094</v>
      </c>
      <c r="E13" s="71">
        <v>5668993</v>
      </c>
      <c r="F13" s="31"/>
      <c r="G13" s="75">
        <v>3.7037040000000001</v>
      </c>
      <c r="H13" s="116"/>
      <c r="I13" s="116"/>
      <c r="J13" s="76">
        <v>642468</v>
      </c>
      <c r="K13" s="31"/>
      <c r="L13" s="78">
        <v>0.92117899999999997</v>
      </c>
      <c r="M13" s="76">
        <v>1794118</v>
      </c>
      <c r="N13" s="117"/>
      <c r="O13" s="117"/>
      <c r="P13" s="76">
        <v>29786604</v>
      </c>
    </row>
    <row r="14" spans="1:16" ht="15" x14ac:dyDescent="0.25">
      <c r="A14" s="115" t="s">
        <v>19</v>
      </c>
      <c r="B14" s="115"/>
      <c r="C14" s="115"/>
      <c r="D14" s="70">
        <v>1.609583</v>
      </c>
      <c r="E14" s="71">
        <v>3271569</v>
      </c>
      <c r="F14" s="31"/>
      <c r="G14" s="75">
        <v>3.7037040000000001</v>
      </c>
      <c r="H14" s="116"/>
      <c r="I14" s="116"/>
      <c r="J14" s="76">
        <v>642468</v>
      </c>
      <c r="K14" s="31"/>
      <c r="L14" s="78">
        <v>0.63252900000000001</v>
      </c>
      <c r="M14" s="76">
        <v>1231934</v>
      </c>
      <c r="N14" s="117"/>
      <c r="O14" s="117"/>
      <c r="P14" s="76">
        <v>30008012</v>
      </c>
    </row>
    <row r="15" spans="1:16" ht="15" x14ac:dyDescent="0.25">
      <c r="A15" s="115" t="s">
        <v>20</v>
      </c>
      <c r="B15" s="115"/>
      <c r="C15" s="115"/>
      <c r="D15" s="70">
        <v>2.425802</v>
      </c>
      <c r="E15" s="71">
        <v>4930581</v>
      </c>
      <c r="F15" s="31"/>
      <c r="G15" s="77"/>
      <c r="H15" s="116">
        <v>6.25</v>
      </c>
      <c r="I15" s="116"/>
      <c r="J15" s="76">
        <v>1626247</v>
      </c>
      <c r="K15" s="31"/>
      <c r="L15" s="78">
        <v>1.0560589999999999</v>
      </c>
      <c r="M15" s="76">
        <v>2056815</v>
      </c>
      <c r="N15" s="117"/>
      <c r="O15" s="117"/>
      <c r="P15" s="76">
        <v>44320125</v>
      </c>
    </row>
    <row r="16" spans="1:16" ht="15" x14ac:dyDescent="0.25">
      <c r="A16" s="115" t="s">
        <v>21</v>
      </c>
      <c r="B16" s="115"/>
      <c r="C16" s="115"/>
      <c r="D16" s="70">
        <v>1.881116</v>
      </c>
      <c r="E16" s="71">
        <v>3823476</v>
      </c>
      <c r="F16" s="31"/>
      <c r="G16" s="75">
        <v>3.7037040000000001</v>
      </c>
      <c r="H16" s="116"/>
      <c r="I16" s="116"/>
      <c r="J16" s="76">
        <v>642468</v>
      </c>
      <c r="K16" s="31"/>
      <c r="L16" s="78">
        <v>0.64654400000000001</v>
      </c>
      <c r="M16" s="76">
        <v>1259230</v>
      </c>
      <c r="N16" s="117"/>
      <c r="O16" s="117"/>
      <c r="P16" s="76">
        <v>26892529</v>
      </c>
    </row>
    <row r="17" spans="1:16" ht="15" x14ac:dyDescent="0.25">
      <c r="A17" s="115" t="s">
        <v>22</v>
      </c>
      <c r="B17" s="115"/>
      <c r="C17" s="115"/>
      <c r="D17" s="70">
        <v>2.5424120000000001</v>
      </c>
      <c r="E17" s="71">
        <v>5167598</v>
      </c>
      <c r="F17" s="31"/>
      <c r="G17" s="77"/>
      <c r="H17" s="116">
        <v>6.25</v>
      </c>
      <c r="I17" s="116"/>
      <c r="J17" s="76">
        <v>1626247</v>
      </c>
      <c r="K17" s="31"/>
      <c r="L17" s="78">
        <v>4.8490029999999997</v>
      </c>
      <c r="M17" s="76">
        <v>9444077</v>
      </c>
      <c r="N17" s="117"/>
      <c r="O17" s="117"/>
      <c r="P17" s="76">
        <v>303914650</v>
      </c>
    </row>
    <row r="18" spans="1:16" ht="15" x14ac:dyDescent="0.25">
      <c r="A18" s="115" t="s">
        <v>23</v>
      </c>
      <c r="B18" s="115"/>
      <c r="C18" s="115"/>
      <c r="D18" s="70">
        <v>4.1415550000000003</v>
      </c>
      <c r="E18" s="71">
        <v>8417947</v>
      </c>
      <c r="F18" s="31"/>
      <c r="G18" s="75">
        <v>3.7037040000000001</v>
      </c>
      <c r="H18" s="116"/>
      <c r="I18" s="116"/>
      <c r="J18" s="76">
        <v>642468</v>
      </c>
      <c r="K18" s="31"/>
      <c r="L18" s="78">
        <v>1.275625</v>
      </c>
      <c r="M18" s="76">
        <v>2484449</v>
      </c>
      <c r="N18" s="117"/>
      <c r="O18" s="117"/>
      <c r="P18" s="76">
        <v>30086108</v>
      </c>
    </row>
    <row r="19" spans="1:16" x14ac:dyDescent="0.3">
      <c r="A19" s="115" t="s">
        <v>24</v>
      </c>
      <c r="B19" s="115"/>
      <c r="C19" s="115"/>
      <c r="D19" s="70">
        <v>3.3649279999999999</v>
      </c>
      <c r="E19" s="71">
        <v>6839408</v>
      </c>
      <c r="F19" s="31"/>
      <c r="G19" s="75">
        <v>3.7037040000000001</v>
      </c>
      <c r="H19" s="116"/>
      <c r="I19" s="116"/>
      <c r="J19" s="76">
        <v>642468</v>
      </c>
      <c r="K19" s="31"/>
      <c r="L19" s="78">
        <v>1.1739350000000002</v>
      </c>
      <c r="M19" s="76">
        <v>2286394</v>
      </c>
      <c r="N19" s="117"/>
      <c r="O19" s="117"/>
      <c r="P19" s="76">
        <v>36938810</v>
      </c>
    </row>
    <row r="20" spans="1:16" x14ac:dyDescent="0.3">
      <c r="A20" s="115" t="s">
        <v>25</v>
      </c>
      <c r="B20" s="115"/>
      <c r="C20" s="115"/>
      <c r="D20" s="70">
        <v>2.5336249999999998</v>
      </c>
      <c r="E20" s="71">
        <v>5149738</v>
      </c>
      <c r="F20" s="31"/>
      <c r="G20" s="75" t="s">
        <v>3</v>
      </c>
      <c r="H20" s="116">
        <v>6.25</v>
      </c>
      <c r="I20" s="116"/>
      <c r="J20" s="76">
        <v>1626247</v>
      </c>
      <c r="K20" s="31"/>
      <c r="L20" s="78">
        <v>1.582967</v>
      </c>
      <c r="M20" s="76">
        <v>3083038</v>
      </c>
      <c r="N20" s="117"/>
      <c r="O20" s="117"/>
      <c r="P20" s="76">
        <v>77426620</v>
      </c>
    </row>
    <row r="21" spans="1:16" x14ac:dyDescent="0.3">
      <c r="A21" s="115" t="s">
        <v>26</v>
      </c>
      <c r="B21" s="115"/>
      <c r="C21" s="115"/>
      <c r="D21" s="70">
        <v>2.5128539999999999</v>
      </c>
      <c r="E21" s="71">
        <v>5107519</v>
      </c>
      <c r="F21" s="31"/>
      <c r="G21" s="75">
        <v>3.7037040000000001</v>
      </c>
      <c r="H21" s="116"/>
      <c r="I21" s="116"/>
      <c r="J21" s="76">
        <v>642468</v>
      </c>
      <c r="K21" s="31"/>
      <c r="L21" s="78">
        <v>1.0521319999999998</v>
      </c>
      <c r="M21" s="76">
        <v>2049167</v>
      </c>
      <c r="N21" s="117"/>
      <c r="O21" s="117"/>
      <c r="P21" s="76">
        <v>41732813</v>
      </c>
    </row>
    <row r="22" spans="1:16" ht="15" x14ac:dyDescent="0.25">
      <c r="A22" s="115" t="s">
        <v>27</v>
      </c>
      <c r="B22" s="115"/>
      <c r="C22" s="115"/>
      <c r="D22" s="70">
        <v>2.3616649999999999</v>
      </c>
      <c r="E22" s="71">
        <v>4800219</v>
      </c>
      <c r="F22" s="31"/>
      <c r="G22" s="75"/>
      <c r="H22" s="116">
        <v>6.25</v>
      </c>
      <c r="I22" s="116"/>
      <c r="J22" s="76">
        <v>1626247</v>
      </c>
      <c r="K22" s="31"/>
      <c r="L22" s="78">
        <v>0.78396200000000005</v>
      </c>
      <c r="M22" s="76">
        <v>1526870</v>
      </c>
      <c r="N22" s="117"/>
      <c r="O22" s="117"/>
      <c r="P22" s="76">
        <v>29833050</v>
      </c>
    </row>
    <row r="23" spans="1:16" x14ac:dyDescent="0.3">
      <c r="A23" s="115" t="s">
        <v>28</v>
      </c>
      <c r="B23" s="115"/>
      <c r="C23" s="115"/>
      <c r="D23" s="70">
        <v>2.3217439999999998</v>
      </c>
      <c r="E23" s="71">
        <v>4719077</v>
      </c>
      <c r="F23" s="31"/>
      <c r="G23" s="75"/>
      <c r="H23" s="116">
        <v>6.25</v>
      </c>
      <c r="I23" s="116"/>
      <c r="J23" s="76">
        <v>1626247</v>
      </c>
      <c r="K23" s="31"/>
      <c r="L23" s="78">
        <v>1.007598</v>
      </c>
      <c r="M23" s="76">
        <v>1962431</v>
      </c>
      <c r="N23" s="117"/>
      <c r="O23" s="117"/>
      <c r="P23" s="76">
        <v>42876944</v>
      </c>
    </row>
    <row r="24" spans="1:16" ht="15" x14ac:dyDescent="0.25">
      <c r="A24" s="115" t="s">
        <v>29</v>
      </c>
      <c r="B24" s="115"/>
      <c r="C24" s="115"/>
      <c r="D24" s="70">
        <v>1.7125109999999999</v>
      </c>
      <c r="E24" s="71">
        <v>3480776</v>
      </c>
      <c r="F24" s="31"/>
      <c r="G24" s="75">
        <v>3.7037040000000001</v>
      </c>
      <c r="H24" s="116"/>
      <c r="I24" s="116"/>
      <c r="J24" s="76">
        <v>642468</v>
      </c>
      <c r="K24" s="31"/>
      <c r="L24" s="78">
        <v>0.85131800000000002</v>
      </c>
      <c r="M24" s="76">
        <v>1658055</v>
      </c>
      <c r="N24" s="117"/>
      <c r="O24" s="117"/>
      <c r="P24" s="76">
        <v>41780729</v>
      </c>
    </row>
    <row r="25" spans="1:16" ht="15" x14ac:dyDescent="0.25">
      <c r="A25" s="115" t="s">
        <v>30</v>
      </c>
      <c r="B25" s="115"/>
      <c r="C25" s="115"/>
      <c r="D25" s="70">
        <v>1.675808</v>
      </c>
      <c r="E25" s="71">
        <v>3406175</v>
      </c>
      <c r="F25" s="31"/>
      <c r="G25" s="75">
        <v>3.7037040000000001</v>
      </c>
      <c r="H25" s="116"/>
      <c r="I25" s="116"/>
      <c r="J25" s="76">
        <v>642468</v>
      </c>
      <c r="K25" s="31"/>
      <c r="L25" s="78">
        <v>0.82010700000000003</v>
      </c>
      <c r="M25" s="76">
        <v>1597267</v>
      </c>
      <c r="N25" s="117"/>
      <c r="O25" s="117"/>
      <c r="P25" s="76">
        <v>41337807</v>
      </c>
    </row>
    <row r="26" spans="1:16" x14ac:dyDescent="0.3">
      <c r="A26" s="115" t="s">
        <v>31</v>
      </c>
      <c r="B26" s="115"/>
      <c r="C26" s="115"/>
      <c r="D26" s="70">
        <v>2.6776840000000002</v>
      </c>
      <c r="E26" s="71">
        <v>5442546</v>
      </c>
      <c r="F26" s="31"/>
      <c r="G26" s="75">
        <v>3.7037040000000001</v>
      </c>
      <c r="H26" s="116"/>
      <c r="I26" s="116"/>
      <c r="J26" s="76">
        <v>642468</v>
      </c>
      <c r="K26" s="31"/>
      <c r="L26" s="78">
        <v>0.92980300000000005</v>
      </c>
      <c r="M26" s="76">
        <v>1810915</v>
      </c>
      <c r="N26" s="117"/>
      <c r="O26" s="117"/>
      <c r="P26" s="76">
        <v>32316130</v>
      </c>
    </row>
    <row r="27" spans="1:16" ht="15" x14ac:dyDescent="0.25">
      <c r="A27" s="115" t="s">
        <v>32</v>
      </c>
      <c r="B27" s="115"/>
      <c r="C27" s="115"/>
      <c r="D27" s="70">
        <v>2.4422540000000001</v>
      </c>
      <c r="E27" s="71">
        <v>4964021</v>
      </c>
      <c r="F27" s="31"/>
      <c r="G27" s="75">
        <v>3.7037040000000001</v>
      </c>
      <c r="H27" s="116"/>
      <c r="I27" s="116"/>
      <c r="J27" s="76">
        <v>642468</v>
      </c>
      <c r="K27" s="31"/>
      <c r="L27" s="78">
        <v>1.0232730000000001</v>
      </c>
      <c r="M27" s="76">
        <v>1992960</v>
      </c>
      <c r="N27" s="117"/>
      <c r="O27" s="117"/>
      <c r="P27" s="76">
        <v>41670676</v>
      </c>
    </row>
    <row r="28" spans="1:16" ht="15" x14ac:dyDescent="0.25">
      <c r="A28" s="115" t="s">
        <v>33</v>
      </c>
      <c r="B28" s="115"/>
      <c r="C28" s="115"/>
      <c r="D28" s="70">
        <v>1.4283889999999999</v>
      </c>
      <c r="E28" s="71">
        <v>2903282</v>
      </c>
      <c r="F28" s="31"/>
      <c r="G28" s="75">
        <v>3.7037040000000001</v>
      </c>
      <c r="H28" s="116"/>
      <c r="I28" s="116"/>
      <c r="J28" s="76">
        <v>642468</v>
      </c>
      <c r="K28" s="31"/>
      <c r="L28" s="78">
        <v>0.46915499999999999</v>
      </c>
      <c r="M28" s="76">
        <v>913742</v>
      </c>
      <c r="N28" s="117"/>
      <c r="O28" s="117"/>
      <c r="P28" s="76">
        <v>23329619</v>
      </c>
    </row>
    <row r="29" spans="1:16" ht="15" x14ac:dyDescent="0.25">
      <c r="A29" s="115" t="s">
        <v>34</v>
      </c>
      <c r="B29" s="115"/>
      <c r="C29" s="115"/>
      <c r="D29" s="70">
        <v>2.5582820000000002</v>
      </c>
      <c r="E29" s="71">
        <v>5199854</v>
      </c>
      <c r="F29" s="31"/>
      <c r="G29" s="75">
        <v>3.7037040000000001</v>
      </c>
      <c r="H29" s="116"/>
      <c r="I29" s="116"/>
      <c r="J29" s="76">
        <v>642468</v>
      </c>
      <c r="K29" s="31"/>
      <c r="L29" s="78">
        <v>2.8736749999999995</v>
      </c>
      <c r="M29" s="76">
        <v>5596864</v>
      </c>
      <c r="N29" s="117"/>
      <c r="O29" s="117"/>
      <c r="P29" s="76">
        <v>154968116</v>
      </c>
    </row>
    <row r="30" spans="1:16" ht="15" x14ac:dyDescent="0.25">
      <c r="A30" s="115" t="s">
        <v>35</v>
      </c>
      <c r="B30" s="115"/>
      <c r="C30" s="115"/>
      <c r="D30" s="70">
        <v>2.2871649999999999</v>
      </c>
      <c r="E30" s="71">
        <v>4648794</v>
      </c>
      <c r="F30" s="31"/>
      <c r="G30" s="75"/>
      <c r="H30" s="116">
        <v>6.25</v>
      </c>
      <c r="I30" s="116"/>
      <c r="J30" s="76">
        <v>1626247</v>
      </c>
      <c r="K30" s="31"/>
      <c r="L30" s="78">
        <v>11.44051</v>
      </c>
      <c r="M30" s="76">
        <v>22281913</v>
      </c>
      <c r="N30" s="117"/>
      <c r="O30" s="117"/>
      <c r="P30" s="76">
        <v>699882873</v>
      </c>
    </row>
    <row r="31" spans="1:16" x14ac:dyDescent="0.3">
      <c r="A31" s="115" t="s">
        <v>36</v>
      </c>
      <c r="B31" s="115"/>
      <c r="C31" s="115"/>
      <c r="D31" s="70">
        <v>1.916733</v>
      </c>
      <c r="E31" s="71">
        <v>3895869</v>
      </c>
      <c r="F31" s="31"/>
      <c r="G31" s="75"/>
      <c r="H31" s="116">
        <v>6.25</v>
      </c>
      <c r="I31" s="116"/>
      <c r="J31" s="76">
        <v>1626247</v>
      </c>
      <c r="K31" s="31"/>
      <c r="L31" s="78">
        <v>0.65994699999999995</v>
      </c>
      <c r="M31" s="76">
        <v>1285334</v>
      </c>
      <c r="N31" s="117"/>
      <c r="O31" s="117"/>
      <c r="P31" s="76">
        <v>28849490</v>
      </c>
    </row>
    <row r="32" spans="1:16" ht="15" x14ac:dyDescent="0.25">
      <c r="A32" s="115" t="s">
        <v>37</v>
      </c>
      <c r="B32" s="115"/>
      <c r="C32" s="115"/>
      <c r="D32" s="70">
        <v>2.4065840000000001</v>
      </c>
      <c r="E32" s="71">
        <v>4891519</v>
      </c>
      <c r="F32" s="31"/>
      <c r="G32" s="75"/>
      <c r="H32" s="116">
        <v>6.25</v>
      </c>
      <c r="I32" s="116"/>
      <c r="J32" s="76">
        <v>1626247</v>
      </c>
      <c r="K32" s="31"/>
      <c r="L32" s="78">
        <v>0.84867100000000006</v>
      </c>
      <c r="M32" s="76">
        <v>1652900</v>
      </c>
      <c r="N32" s="117"/>
      <c r="O32" s="117"/>
      <c r="P32" s="76">
        <v>33026491</v>
      </c>
    </row>
    <row r="33" spans="1:16" x14ac:dyDescent="0.3">
      <c r="A33" s="115" t="s">
        <v>38</v>
      </c>
      <c r="B33" s="115"/>
      <c r="C33" s="115"/>
      <c r="D33" s="70">
        <v>2.290797</v>
      </c>
      <c r="E33" s="71">
        <v>4656176</v>
      </c>
      <c r="F33" s="31"/>
      <c r="G33" s="75"/>
      <c r="H33" s="116">
        <v>6.25</v>
      </c>
      <c r="I33" s="116"/>
      <c r="J33" s="76">
        <v>1626247</v>
      </c>
      <c r="K33" s="31"/>
      <c r="L33" s="78">
        <v>1.2078540000000002</v>
      </c>
      <c r="M33" s="76">
        <v>2352456</v>
      </c>
      <c r="N33" s="117"/>
      <c r="O33" s="117"/>
      <c r="P33" s="76">
        <v>56104398</v>
      </c>
    </row>
    <row r="34" spans="1:16" x14ac:dyDescent="0.3">
      <c r="A34" s="115" t="s">
        <v>39</v>
      </c>
      <c r="B34" s="115"/>
      <c r="C34" s="115"/>
      <c r="D34" s="70">
        <v>2.5763259999999999</v>
      </c>
      <c r="E34" s="71">
        <v>5236530</v>
      </c>
      <c r="F34" s="31"/>
      <c r="G34" s="75">
        <v>3.7037040000000001</v>
      </c>
      <c r="H34" s="116" t="s">
        <v>3</v>
      </c>
      <c r="I34" s="116"/>
      <c r="J34" s="76">
        <v>642468</v>
      </c>
      <c r="K34" s="31"/>
      <c r="L34" s="78">
        <v>0.84639599999999993</v>
      </c>
      <c r="M34" s="76">
        <v>1648469</v>
      </c>
      <c r="N34" s="117"/>
      <c r="O34" s="117"/>
      <c r="P34" s="76">
        <v>28097322</v>
      </c>
    </row>
    <row r="35" spans="1:16" x14ac:dyDescent="0.3">
      <c r="A35" s="115" t="s">
        <v>40</v>
      </c>
      <c r="B35" s="115"/>
      <c r="C35" s="115"/>
      <c r="D35" s="70">
        <v>2.606185</v>
      </c>
      <c r="E35" s="71">
        <v>5297220</v>
      </c>
      <c r="F35" s="31"/>
      <c r="G35" s="75" t="s">
        <v>3</v>
      </c>
      <c r="H35" s="116">
        <v>6.25</v>
      </c>
      <c r="I35" s="116"/>
      <c r="J35" s="76">
        <v>1626247</v>
      </c>
      <c r="K35" s="31"/>
      <c r="L35" s="78">
        <v>9.2161799999999996</v>
      </c>
      <c r="M35" s="76">
        <v>17949735</v>
      </c>
      <c r="N35" s="117"/>
      <c r="O35" s="117"/>
      <c r="P35" s="76">
        <v>612423935</v>
      </c>
    </row>
    <row r="36" spans="1:16" x14ac:dyDescent="0.3">
      <c r="A36" s="115" t="s">
        <v>41</v>
      </c>
      <c r="B36" s="115"/>
      <c r="C36" s="115"/>
      <c r="D36" s="70">
        <v>1.3262419999999999</v>
      </c>
      <c r="E36" s="71">
        <v>2695663</v>
      </c>
      <c r="F36" s="31"/>
      <c r="G36" s="75">
        <v>3.7037040000000001</v>
      </c>
      <c r="H36" s="116"/>
      <c r="I36" s="116"/>
      <c r="J36" s="76">
        <v>642468</v>
      </c>
      <c r="K36" s="31"/>
      <c r="L36" s="78">
        <v>0.47347399999999995</v>
      </c>
      <c r="M36" s="76">
        <v>922154</v>
      </c>
      <c r="N36" s="117"/>
      <c r="O36" s="117"/>
      <c r="P36" s="76">
        <v>25436640</v>
      </c>
    </row>
    <row r="37" spans="1:16" x14ac:dyDescent="0.3">
      <c r="A37" s="115" t="s">
        <v>42</v>
      </c>
      <c r="B37" s="115"/>
      <c r="C37" s="115"/>
      <c r="D37" s="70">
        <v>1.8929210000000001</v>
      </c>
      <c r="E37" s="71">
        <v>3847470</v>
      </c>
      <c r="F37" s="31"/>
      <c r="G37" s="75">
        <v>3.7037040000000001</v>
      </c>
      <c r="H37" s="116"/>
      <c r="I37" s="116"/>
      <c r="J37" s="76">
        <v>642468</v>
      </c>
      <c r="K37" s="31"/>
      <c r="L37" s="78">
        <v>0.82960200000000006</v>
      </c>
      <c r="M37" s="76">
        <v>1615760</v>
      </c>
      <c r="N37" s="117"/>
      <c r="O37" s="117"/>
      <c r="P37" s="76">
        <v>38493917</v>
      </c>
    </row>
    <row r="38" spans="1:16" x14ac:dyDescent="0.3">
      <c r="A38" s="115" t="s">
        <v>43</v>
      </c>
      <c r="B38" s="115"/>
      <c r="C38" s="115"/>
      <c r="D38" s="70">
        <v>1.425241</v>
      </c>
      <c r="E38" s="71">
        <v>2896884</v>
      </c>
      <c r="F38" s="31"/>
      <c r="G38" s="75">
        <v>3.7037040000000001</v>
      </c>
      <c r="H38" s="116"/>
      <c r="I38" s="116"/>
      <c r="J38" s="76">
        <v>642468</v>
      </c>
      <c r="K38" s="31"/>
      <c r="L38" s="78">
        <v>0.69779100000000005</v>
      </c>
      <c r="M38" s="76">
        <v>1359041</v>
      </c>
      <c r="N38" s="117"/>
      <c r="O38" s="117"/>
      <c r="P38" s="76">
        <v>37486346</v>
      </c>
    </row>
    <row r="39" spans="1:16" x14ac:dyDescent="0.3">
      <c r="A39" s="115" t="s">
        <v>44</v>
      </c>
      <c r="B39" s="115"/>
      <c r="C39" s="115"/>
      <c r="D39" s="70">
        <v>1.5630790000000001</v>
      </c>
      <c r="E39" s="71">
        <v>3177047</v>
      </c>
      <c r="F39" s="31"/>
      <c r="G39" s="75">
        <v>3.7037040000000001</v>
      </c>
      <c r="H39" s="116"/>
      <c r="I39" s="116"/>
      <c r="J39" s="76">
        <v>642468</v>
      </c>
      <c r="K39" s="31"/>
      <c r="L39" s="78">
        <v>0.50696300000000005</v>
      </c>
      <c r="M39" s="76">
        <v>987378</v>
      </c>
      <c r="N39" s="117"/>
      <c r="O39" s="117"/>
      <c r="P39" s="76">
        <v>23682685</v>
      </c>
    </row>
    <row r="40" spans="1:16" x14ac:dyDescent="0.3">
      <c r="A40" s="115" t="s">
        <v>45</v>
      </c>
      <c r="B40" s="115"/>
      <c r="C40" s="115"/>
      <c r="D40" s="70">
        <v>2.2279309999999999</v>
      </c>
      <c r="E40" s="71">
        <v>4528397</v>
      </c>
      <c r="F40" s="31"/>
      <c r="G40" s="75"/>
      <c r="H40" s="116">
        <v>6.25</v>
      </c>
      <c r="I40" s="116"/>
      <c r="J40" s="76">
        <v>1626247</v>
      </c>
      <c r="K40" s="31"/>
      <c r="L40" s="78">
        <v>14.652901</v>
      </c>
      <c r="M40" s="76">
        <v>28538471</v>
      </c>
      <c r="N40" s="117"/>
      <c r="O40" s="117"/>
      <c r="P40" s="76">
        <v>953515766</v>
      </c>
    </row>
    <row r="41" spans="1:16" x14ac:dyDescent="0.3">
      <c r="A41" s="115" t="s">
        <v>46</v>
      </c>
      <c r="B41" s="115"/>
      <c r="C41" s="115"/>
      <c r="D41" s="70">
        <v>2.4493140000000002</v>
      </c>
      <c r="E41" s="71">
        <v>4978371</v>
      </c>
      <c r="F41" s="31"/>
      <c r="G41" s="75"/>
      <c r="H41" s="116">
        <v>6.25</v>
      </c>
      <c r="I41" s="116"/>
      <c r="J41" s="76">
        <v>1626247</v>
      </c>
      <c r="K41" s="31"/>
      <c r="L41" s="78">
        <v>3.3636430000000002</v>
      </c>
      <c r="M41" s="76">
        <v>6551142</v>
      </c>
      <c r="N41" s="117"/>
      <c r="O41" s="117"/>
      <c r="P41" s="76">
        <v>185074709</v>
      </c>
    </row>
    <row r="42" spans="1:16" x14ac:dyDescent="0.3">
      <c r="A42" s="115" t="s">
        <v>47</v>
      </c>
      <c r="B42" s="115"/>
      <c r="C42" s="115"/>
      <c r="D42" s="70">
        <v>2.3691900000000001</v>
      </c>
      <c r="E42" s="71">
        <v>4815514</v>
      </c>
      <c r="F42" s="31"/>
      <c r="G42" s="75">
        <v>3.7037040000000001</v>
      </c>
      <c r="H42" s="116"/>
      <c r="I42" s="116"/>
      <c r="J42" s="76">
        <v>642468</v>
      </c>
      <c r="K42" s="31"/>
      <c r="L42" s="78">
        <v>0.85781200000000002</v>
      </c>
      <c r="M42" s="76">
        <v>1670703</v>
      </c>
      <c r="N42" s="117"/>
      <c r="O42" s="117"/>
      <c r="P42" s="76">
        <v>31841227</v>
      </c>
    </row>
    <row r="43" spans="1:16" x14ac:dyDescent="0.3">
      <c r="A43" s="115" t="s">
        <v>48</v>
      </c>
      <c r="B43" s="115"/>
      <c r="C43" s="115"/>
      <c r="D43" s="70">
        <v>2.3416999999999999</v>
      </c>
      <c r="E43" s="71">
        <v>4759639</v>
      </c>
      <c r="F43" s="31"/>
      <c r="G43" s="77"/>
      <c r="H43" s="116">
        <v>6.25</v>
      </c>
      <c r="I43" s="116"/>
      <c r="J43" s="76">
        <v>1626247</v>
      </c>
      <c r="K43" s="31"/>
      <c r="L43" s="78">
        <v>1.7225269999999999</v>
      </c>
      <c r="M43" s="76">
        <v>3354850</v>
      </c>
      <c r="N43" s="117"/>
      <c r="O43" s="117"/>
      <c r="P43" s="76">
        <v>88678115</v>
      </c>
    </row>
    <row r="44" spans="1:16" x14ac:dyDescent="0.3">
      <c r="A44" s="115" t="s">
        <v>49</v>
      </c>
      <c r="B44" s="115"/>
      <c r="C44" s="115"/>
      <c r="D44" s="70">
        <v>2.7090670000000001</v>
      </c>
      <c r="E44" s="71">
        <v>5506333</v>
      </c>
      <c r="F44" s="31"/>
      <c r="G44" s="75">
        <v>3.7037040000000001</v>
      </c>
      <c r="H44" s="116"/>
      <c r="I44" s="116"/>
      <c r="J44" s="76">
        <v>642468</v>
      </c>
      <c r="K44" s="31"/>
      <c r="L44" s="78">
        <v>0.831094</v>
      </c>
      <c r="M44" s="76">
        <v>1618666</v>
      </c>
      <c r="N44" s="117"/>
      <c r="O44" s="117"/>
      <c r="P44" s="76">
        <v>25534039</v>
      </c>
    </row>
    <row r="45" spans="1:16" x14ac:dyDescent="0.3">
      <c r="A45" s="115" t="s">
        <v>50</v>
      </c>
      <c r="B45" s="115"/>
      <c r="C45" s="115"/>
      <c r="D45" s="70">
        <v>2.6081089999999998</v>
      </c>
      <c r="E45" s="71">
        <v>5301131</v>
      </c>
      <c r="F45" s="31"/>
      <c r="G45" s="75">
        <v>3.7037040000000001</v>
      </c>
      <c r="H45" s="116"/>
      <c r="I45" s="116"/>
      <c r="J45" s="76">
        <v>642468</v>
      </c>
      <c r="K45" s="31"/>
      <c r="L45" s="78">
        <v>1.2521710000000001</v>
      </c>
      <c r="M45" s="76">
        <v>2438769</v>
      </c>
      <c r="N45" s="117"/>
      <c r="O45" s="117"/>
      <c r="P45" s="76">
        <v>54905353</v>
      </c>
    </row>
    <row r="46" spans="1:16" x14ac:dyDescent="0.3">
      <c r="A46" s="115" t="s">
        <v>51</v>
      </c>
      <c r="B46" s="115"/>
      <c r="C46" s="115"/>
      <c r="D46" s="70">
        <v>2.4674269999999998</v>
      </c>
      <c r="E46" s="71">
        <v>5015186</v>
      </c>
      <c r="F46" s="31"/>
      <c r="G46" s="78">
        <v>3.7037040000000001</v>
      </c>
      <c r="H46" s="118"/>
      <c r="I46" s="118"/>
      <c r="J46" s="76">
        <v>642468</v>
      </c>
      <c r="K46" s="31"/>
      <c r="L46" s="78">
        <v>6.6446800000000001</v>
      </c>
      <c r="M46" s="76">
        <v>12941397</v>
      </c>
      <c r="N46" s="117"/>
      <c r="O46" s="117"/>
      <c r="P46" s="76">
        <v>471545747</v>
      </c>
    </row>
    <row r="47" spans="1:16" x14ac:dyDescent="0.3">
      <c r="A47" s="115" t="s">
        <v>52</v>
      </c>
      <c r="B47" s="115"/>
      <c r="C47" s="115"/>
      <c r="D47" s="70">
        <v>3.736863</v>
      </c>
      <c r="E47" s="71">
        <v>7595388</v>
      </c>
      <c r="F47" s="31"/>
      <c r="G47" s="78">
        <v>3.7037040000000001</v>
      </c>
      <c r="H47" s="118"/>
      <c r="I47" s="118"/>
      <c r="J47" s="76">
        <v>642468</v>
      </c>
      <c r="K47" s="31"/>
      <c r="L47" s="78">
        <v>1.6812200000000002</v>
      </c>
      <c r="M47" s="76">
        <v>3274399</v>
      </c>
      <c r="N47" s="117"/>
      <c r="O47" s="117"/>
      <c r="P47" s="76">
        <v>61450356</v>
      </c>
    </row>
    <row r="48" spans="1:16" x14ac:dyDescent="0.3">
      <c r="A48" s="115" t="s">
        <v>53</v>
      </c>
      <c r="B48" s="115"/>
      <c r="C48" s="115"/>
      <c r="D48" s="70">
        <v>2.4263979999999998</v>
      </c>
      <c r="E48" s="71">
        <v>4931793</v>
      </c>
      <c r="F48" s="31"/>
      <c r="G48" s="77"/>
      <c r="H48" s="118">
        <v>6.25</v>
      </c>
      <c r="I48" s="118"/>
      <c r="J48" s="76">
        <v>1626247</v>
      </c>
      <c r="K48" s="31"/>
      <c r="L48" s="78">
        <v>1.9195759999999999</v>
      </c>
      <c r="M48" s="76">
        <v>3738629</v>
      </c>
      <c r="N48" s="117"/>
      <c r="O48" s="117"/>
      <c r="P48" s="76">
        <v>105090423</v>
      </c>
    </row>
    <row r="49" spans="1:16" x14ac:dyDescent="0.3">
      <c r="A49" s="115" t="s">
        <v>54</v>
      </c>
      <c r="B49" s="115"/>
      <c r="C49" s="115"/>
      <c r="D49" s="70">
        <v>2.1324139999999998</v>
      </c>
      <c r="E49" s="71">
        <v>4334253</v>
      </c>
      <c r="F49" s="31"/>
      <c r="G49" s="78">
        <v>3.7037040000000001</v>
      </c>
      <c r="H49" s="118"/>
      <c r="I49" s="118"/>
      <c r="J49" s="76">
        <v>642468</v>
      </c>
      <c r="K49" s="31"/>
      <c r="L49" s="78">
        <v>7.5784989999999999</v>
      </c>
      <c r="M49" s="76">
        <v>14760133</v>
      </c>
      <c r="N49" s="117"/>
      <c r="O49" s="117"/>
      <c r="P49" s="76">
        <v>524131519</v>
      </c>
    </row>
    <row r="50" spans="1:16" x14ac:dyDescent="0.3">
      <c r="A50" s="115" t="s">
        <v>55</v>
      </c>
      <c r="B50" s="115"/>
      <c r="C50" s="115"/>
      <c r="D50" s="70">
        <v>1.9581189999999999</v>
      </c>
      <c r="E50" s="71">
        <v>3979989</v>
      </c>
      <c r="F50" s="31"/>
      <c r="G50" s="78">
        <v>3.7037040000000001</v>
      </c>
      <c r="H50" s="118"/>
      <c r="I50" s="118"/>
      <c r="J50" s="76">
        <v>642468</v>
      </c>
      <c r="K50" s="31"/>
      <c r="L50" s="78">
        <v>0.69381300000000001</v>
      </c>
      <c r="M50" s="76">
        <v>1351293</v>
      </c>
      <c r="N50" s="117"/>
      <c r="O50" s="117"/>
      <c r="P50" s="76">
        <v>29789510</v>
      </c>
    </row>
    <row r="51" spans="1:16" x14ac:dyDescent="0.3">
      <c r="A51" s="115" t="s">
        <v>56</v>
      </c>
      <c r="B51" s="115"/>
      <c r="C51" s="115"/>
      <c r="D51" s="70">
        <v>1.944285</v>
      </c>
      <c r="E51" s="71">
        <v>3951870</v>
      </c>
      <c r="F51" s="31"/>
      <c r="G51" s="78">
        <v>3.7037040000000001</v>
      </c>
      <c r="H51" s="118"/>
      <c r="I51" s="118"/>
      <c r="J51" s="76">
        <v>642465</v>
      </c>
      <c r="K51" s="31"/>
      <c r="L51" s="78">
        <v>1.0243660000000001</v>
      </c>
      <c r="M51" s="76">
        <v>1995090</v>
      </c>
      <c r="N51" s="117"/>
      <c r="O51" s="117"/>
      <c r="P51" s="76">
        <v>50892420</v>
      </c>
    </row>
    <row r="52" spans="1:16" ht="15" thickBot="1" x14ac:dyDescent="0.35">
      <c r="A52" s="121" t="s">
        <v>66</v>
      </c>
      <c r="B52" s="122"/>
      <c r="C52" s="123"/>
      <c r="D52" s="68">
        <f>SUM(D9:D51)</f>
        <v>100</v>
      </c>
      <c r="E52" s="69">
        <f>SUM(E9:E51)</f>
        <v>203255713</v>
      </c>
      <c r="F52" s="31"/>
      <c r="G52" s="74">
        <v>100</v>
      </c>
      <c r="H52" s="124">
        <v>100</v>
      </c>
      <c r="I52" s="125"/>
      <c r="J52" s="69">
        <f>SUM(J9:J51)</f>
        <v>43366585</v>
      </c>
      <c r="K52" s="31"/>
      <c r="L52" s="74">
        <f>SUM(L9:L51)</f>
        <v>99.999999999999986</v>
      </c>
      <c r="M52" s="69">
        <f>SUM(M9:M51)</f>
        <v>194763283</v>
      </c>
      <c r="N52" s="126"/>
      <c r="O52" s="127"/>
      <c r="P52" s="69">
        <f>SUM(P9:P51)</f>
        <v>5678425630</v>
      </c>
    </row>
    <row r="53" spans="1:16" x14ac:dyDescent="0.3">
      <c r="A53" s="32"/>
      <c r="B53" s="119" t="s">
        <v>58</v>
      </c>
      <c r="C53" s="119"/>
      <c r="D53" s="119"/>
      <c r="E53" s="119"/>
      <c r="F53" s="119"/>
      <c r="G53" s="119"/>
      <c r="H53" s="119"/>
      <c r="I53" s="119"/>
      <c r="J53" s="119"/>
      <c r="K53" s="119"/>
      <c r="L53" s="33"/>
      <c r="M53" s="33"/>
      <c r="N53" s="120"/>
      <c r="O53" s="120"/>
      <c r="P53" s="30"/>
    </row>
    <row r="54" spans="1:16" x14ac:dyDescent="0.3">
      <c r="J54" s="34" t="s">
        <v>3</v>
      </c>
    </row>
  </sheetData>
  <mergeCells count="149">
    <mergeCell ref="B53:K53"/>
    <mergeCell ref="N53:O53"/>
    <mergeCell ref="A51:C51"/>
    <mergeCell ref="H51:I51"/>
    <mergeCell ref="N51:O51"/>
    <mergeCell ref="A52:C52"/>
    <mergeCell ref="H52:I52"/>
    <mergeCell ref="N52:O52"/>
    <mergeCell ref="A49:C49"/>
    <mergeCell ref="H49:I49"/>
    <mergeCell ref="N49:O49"/>
    <mergeCell ref="A50:C50"/>
    <mergeCell ref="H50:I50"/>
    <mergeCell ref="N50:O50"/>
    <mergeCell ref="A47:C47"/>
    <mergeCell ref="H47:I47"/>
    <mergeCell ref="N47:O47"/>
    <mergeCell ref="A48:C48"/>
    <mergeCell ref="H48:I48"/>
    <mergeCell ref="N48:O48"/>
    <mergeCell ref="A45:C45"/>
    <mergeCell ref="H45:I45"/>
    <mergeCell ref="N45:O45"/>
    <mergeCell ref="A46:C46"/>
    <mergeCell ref="H46:I46"/>
    <mergeCell ref="N46:O46"/>
    <mergeCell ref="A43:C43"/>
    <mergeCell ref="H43:I43"/>
    <mergeCell ref="N43:O43"/>
    <mergeCell ref="A44:C44"/>
    <mergeCell ref="H44:I44"/>
    <mergeCell ref="N44:O44"/>
    <mergeCell ref="A41:C41"/>
    <mergeCell ref="H41:I41"/>
    <mergeCell ref="N41:O41"/>
    <mergeCell ref="A42:C42"/>
    <mergeCell ref="H42:I42"/>
    <mergeCell ref="N42:O42"/>
    <mergeCell ref="A39:C39"/>
    <mergeCell ref="H39:I39"/>
    <mergeCell ref="N39:O39"/>
    <mergeCell ref="A40:C40"/>
    <mergeCell ref="H40:I40"/>
    <mergeCell ref="N40:O40"/>
    <mergeCell ref="A37:C37"/>
    <mergeCell ref="H37:I37"/>
    <mergeCell ref="N37:O37"/>
    <mergeCell ref="A38:C38"/>
    <mergeCell ref="H38:I38"/>
    <mergeCell ref="N38:O38"/>
    <mergeCell ref="A35:C35"/>
    <mergeCell ref="H35:I35"/>
    <mergeCell ref="N35:O35"/>
    <mergeCell ref="A36:C36"/>
    <mergeCell ref="H36:I36"/>
    <mergeCell ref="N36:O36"/>
    <mergeCell ref="A33:C33"/>
    <mergeCell ref="H33:I33"/>
    <mergeCell ref="N33:O33"/>
    <mergeCell ref="A34:C34"/>
    <mergeCell ref="H34:I34"/>
    <mergeCell ref="N34:O34"/>
    <mergeCell ref="A31:C31"/>
    <mergeCell ref="H31:I31"/>
    <mergeCell ref="N31:O31"/>
    <mergeCell ref="A32:C32"/>
    <mergeCell ref="H32:I32"/>
    <mergeCell ref="N32:O32"/>
    <mergeCell ref="A29:C29"/>
    <mergeCell ref="H29:I29"/>
    <mergeCell ref="N29:O29"/>
    <mergeCell ref="A30:C30"/>
    <mergeCell ref="H30:I30"/>
    <mergeCell ref="N30:O30"/>
    <mergeCell ref="A27:C27"/>
    <mergeCell ref="H27:I27"/>
    <mergeCell ref="N27:O27"/>
    <mergeCell ref="A28:C28"/>
    <mergeCell ref="H28:I28"/>
    <mergeCell ref="N28:O28"/>
    <mergeCell ref="A25:C25"/>
    <mergeCell ref="H25:I25"/>
    <mergeCell ref="N25:O25"/>
    <mergeCell ref="A26:C26"/>
    <mergeCell ref="H26:I26"/>
    <mergeCell ref="N26:O26"/>
    <mergeCell ref="A23:C23"/>
    <mergeCell ref="H23:I23"/>
    <mergeCell ref="N23:O23"/>
    <mergeCell ref="A24:C24"/>
    <mergeCell ref="H24:I24"/>
    <mergeCell ref="N24:O24"/>
    <mergeCell ref="A21:C21"/>
    <mergeCell ref="H21:I21"/>
    <mergeCell ref="N21:O21"/>
    <mergeCell ref="A22:C22"/>
    <mergeCell ref="H22:I22"/>
    <mergeCell ref="N22:O22"/>
    <mergeCell ref="A19:C19"/>
    <mergeCell ref="H19:I19"/>
    <mergeCell ref="N19:O19"/>
    <mergeCell ref="A20:C20"/>
    <mergeCell ref="H20:I20"/>
    <mergeCell ref="N20:O20"/>
    <mergeCell ref="A17:C17"/>
    <mergeCell ref="H17:I17"/>
    <mergeCell ref="N17:O17"/>
    <mergeCell ref="A18:C18"/>
    <mergeCell ref="H18:I18"/>
    <mergeCell ref="N18:O18"/>
    <mergeCell ref="A15:C15"/>
    <mergeCell ref="H15:I15"/>
    <mergeCell ref="N15:O15"/>
    <mergeCell ref="A16:C16"/>
    <mergeCell ref="H16:I16"/>
    <mergeCell ref="N16:O16"/>
    <mergeCell ref="A13:C13"/>
    <mergeCell ref="H13:I13"/>
    <mergeCell ref="N13:O13"/>
    <mergeCell ref="A14:C14"/>
    <mergeCell ref="H14:I14"/>
    <mergeCell ref="N14:O14"/>
    <mergeCell ref="A11:C11"/>
    <mergeCell ref="H11:I11"/>
    <mergeCell ref="N11:O11"/>
    <mergeCell ref="A12:C12"/>
    <mergeCell ref="H12:I12"/>
    <mergeCell ref="N12:O12"/>
    <mergeCell ref="A9:C9"/>
    <mergeCell ref="H9:I9"/>
    <mergeCell ref="N9:O9"/>
    <mergeCell ref="A10:C10"/>
    <mergeCell ref="H10:I10"/>
    <mergeCell ref="N10:O10"/>
    <mergeCell ref="O1:P1"/>
    <mergeCell ref="O2:P2"/>
    <mergeCell ref="B3:P3"/>
    <mergeCell ref="A4:P4"/>
    <mergeCell ref="A5:P5"/>
    <mergeCell ref="B6:P6"/>
    <mergeCell ref="A7:B7"/>
    <mergeCell ref="D7:E7"/>
    <mergeCell ref="G7:J7"/>
    <mergeCell ref="L7:M7"/>
    <mergeCell ref="N7:O7"/>
    <mergeCell ref="P7:P8"/>
    <mergeCell ref="A8:C8"/>
    <mergeCell ref="H8:I8"/>
    <mergeCell ref="N8:O8"/>
  </mergeCells>
  <pageMargins left="0.7" right="0.7" top="0.75" bottom="0.75" header="0.3" footer="0.3"/>
  <pageSetup orientation="portrait" r:id="rId1"/>
  <ignoredErrors>
    <ignoredError sqref="P52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I22" sqref="I22"/>
    </sheetView>
  </sheetViews>
  <sheetFormatPr baseColWidth="10" defaultColWidth="11.44140625" defaultRowHeight="14.4" x14ac:dyDescent="0.3"/>
  <cols>
    <col min="1" max="1" width="14.6640625" style="27" customWidth="1"/>
    <col min="2" max="8" width="11.44140625" style="27"/>
    <col min="9" max="10" width="14.109375" style="27" bestFit="1" customWidth="1"/>
    <col min="11" max="11" width="12" style="27" bestFit="1" customWidth="1"/>
    <col min="12" max="16384" width="11.44140625" style="27"/>
  </cols>
  <sheetData>
    <row r="1" spans="1:11" ht="15" customHeight="1" x14ac:dyDescent="0.25">
      <c r="A1" s="130" t="s">
        <v>69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</row>
    <row r="2" spans="1:11" x14ac:dyDescent="0.3">
      <c r="A2" s="131" t="s">
        <v>70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</row>
    <row r="3" spans="1:11" ht="15.75" thickBot="1" x14ac:dyDescent="0.3">
      <c r="A3" s="132" t="s">
        <v>71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</row>
    <row r="4" spans="1:11" ht="15" thickBot="1" x14ac:dyDescent="0.35">
      <c r="A4" s="133" t="s">
        <v>72</v>
      </c>
      <c r="B4" s="35" t="s">
        <v>73</v>
      </c>
      <c r="C4" s="135" t="s">
        <v>74</v>
      </c>
      <c r="D4" s="136"/>
      <c r="E4" s="136"/>
      <c r="F4" s="136"/>
      <c r="G4" s="136"/>
      <c r="H4" s="137"/>
      <c r="I4" s="138" t="s">
        <v>75</v>
      </c>
      <c r="J4" s="137"/>
      <c r="K4" s="36" t="s">
        <v>76</v>
      </c>
    </row>
    <row r="5" spans="1:11" ht="15" thickBot="1" x14ac:dyDescent="0.35">
      <c r="A5" s="134"/>
      <c r="B5" s="129" t="s">
        <v>77</v>
      </c>
      <c r="C5" s="135">
        <v>2019</v>
      </c>
      <c r="D5" s="136"/>
      <c r="E5" s="137"/>
      <c r="F5" s="135">
        <v>2020</v>
      </c>
      <c r="G5" s="136"/>
      <c r="H5" s="137"/>
      <c r="I5" s="128">
        <v>2019</v>
      </c>
      <c r="J5" s="128">
        <v>2020</v>
      </c>
      <c r="K5" s="128">
        <v>2020</v>
      </c>
    </row>
    <row r="6" spans="1:11" ht="15" thickBot="1" x14ac:dyDescent="0.35">
      <c r="A6" s="134"/>
      <c r="B6" s="129"/>
      <c r="C6" s="37" t="s">
        <v>78</v>
      </c>
      <c r="D6" s="37" t="s">
        <v>79</v>
      </c>
      <c r="E6" s="37" t="s">
        <v>57</v>
      </c>
      <c r="F6" s="37" t="s">
        <v>78</v>
      </c>
      <c r="G6" s="37" t="s">
        <v>79</v>
      </c>
      <c r="H6" s="37" t="s">
        <v>57</v>
      </c>
      <c r="I6" s="129"/>
      <c r="J6" s="129"/>
      <c r="K6" s="129"/>
    </row>
    <row r="7" spans="1:11" ht="15" x14ac:dyDescent="0.25">
      <c r="A7" s="38" t="s">
        <v>14</v>
      </c>
      <c r="B7" s="39">
        <v>9822</v>
      </c>
      <c r="C7" s="40">
        <v>1006857.01</v>
      </c>
      <c r="D7" s="40">
        <v>93296.42</v>
      </c>
      <c r="E7" s="40">
        <v>1100153.43</v>
      </c>
      <c r="F7" s="40">
        <v>799940</v>
      </c>
      <c r="G7" s="40">
        <v>57200</v>
      </c>
      <c r="H7" s="41">
        <f>+G7+F7</f>
        <v>857140</v>
      </c>
      <c r="I7" s="42">
        <v>2822072.57</v>
      </c>
      <c r="J7" s="42">
        <v>3364316</v>
      </c>
      <c r="K7" s="43">
        <v>44853</v>
      </c>
    </row>
    <row r="8" spans="1:11" ht="15" x14ac:dyDescent="0.25">
      <c r="A8" s="44" t="s">
        <v>15</v>
      </c>
      <c r="B8" s="45">
        <v>28725</v>
      </c>
      <c r="C8" s="41">
        <v>3188626.6500000004</v>
      </c>
      <c r="D8" s="41">
        <v>128568.34999999999</v>
      </c>
      <c r="E8" s="41">
        <v>3317195.0000000005</v>
      </c>
      <c r="F8" s="41">
        <v>3220203</v>
      </c>
      <c r="G8" s="41">
        <v>39324</v>
      </c>
      <c r="H8" s="41">
        <f t="shared" ref="H8:H49" si="0">+G8+F8</f>
        <v>3259527</v>
      </c>
      <c r="I8" s="46">
        <v>10195894.130000001</v>
      </c>
      <c r="J8" s="46">
        <v>10414535</v>
      </c>
      <c r="K8" s="47">
        <v>148372</v>
      </c>
    </row>
    <row r="9" spans="1:11" ht="15" x14ac:dyDescent="0.25">
      <c r="A9" s="44" t="s">
        <v>16</v>
      </c>
      <c r="B9" s="45">
        <v>269790</v>
      </c>
      <c r="C9" s="41">
        <v>70993101.040000007</v>
      </c>
      <c r="D9" s="41">
        <v>951036.96</v>
      </c>
      <c r="E9" s="41">
        <v>71944138</v>
      </c>
      <c r="F9" s="41">
        <v>52949106</v>
      </c>
      <c r="G9" s="41">
        <v>950884</v>
      </c>
      <c r="H9" s="41">
        <f t="shared" si="0"/>
        <v>53899990</v>
      </c>
      <c r="I9" s="46">
        <v>270970745.91000003</v>
      </c>
      <c r="J9" s="46">
        <v>268851462</v>
      </c>
      <c r="K9" s="47">
        <v>1330860</v>
      </c>
    </row>
    <row r="10" spans="1:11" ht="15" x14ac:dyDescent="0.25">
      <c r="A10" s="44" t="s">
        <v>17</v>
      </c>
      <c r="B10" s="45">
        <v>8850</v>
      </c>
      <c r="C10" s="41">
        <v>528311.5</v>
      </c>
      <c r="D10" s="41">
        <v>90247.5</v>
      </c>
      <c r="E10" s="41">
        <v>618559</v>
      </c>
      <c r="F10" s="41">
        <v>420648</v>
      </c>
      <c r="G10" s="41">
        <v>49483</v>
      </c>
      <c r="H10" s="41">
        <f t="shared" si="0"/>
        <v>470131</v>
      </c>
      <c r="I10" s="46">
        <v>1390259.1400000001</v>
      </c>
      <c r="J10" s="46">
        <v>1166596</v>
      </c>
      <c r="K10" s="47">
        <v>24213</v>
      </c>
    </row>
    <row r="11" spans="1:11" ht="15" x14ac:dyDescent="0.25">
      <c r="A11" s="44" t="s">
        <v>18</v>
      </c>
      <c r="B11" s="45">
        <v>4256</v>
      </c>
      <c r="C11" s="41">
        <v>533591.49</v>
      </c>
      <c r="D11" s="41">
        <v>9036.51</v>
      </c>
      <c r="E11" s="41">
        <v>542628</v>
      </c>
      <c r="F11" s="41">
        <v>602385</v>
      </c>
      <c r="G11" s="41">
        <v>19281</v>
      </c>
      <c r="H11" s="41">
        <f t="shared" si="0"/>
        <v>621666</v>
      </c>
      <c r="I11" s="48">
        <v>0</v>
      </c>
      <c r="J11" s="48">
        <v>0</v>
      </c>
      <c r="K11" s="47">
        <v>29897</v>
      </c>
    </row>
    <row r="12" spans="1:11" ht="15" x14ac:dyDescent="0.25">
      <c r="A12" s="44" t="s">
        <v>19</v>
      </c>
      <c r="B12" s="45">
        <v>7542</v>
      </c>
      <c r="C12" s="41">
        <v>286957.23</v>
      </c>
      <c r="D12" s="41">
        <v>33690.769999999997</v>
      </c>
      <c r="E12" s="41">
        <v>320648</v>
      </c>
      <c r="F12" s="41">
        <v>198329</v>
      </c>
      <c r="G12" s="41">
        <v>13670</v>
      </c>
      <c r="H12" s="41">
        <f t="shared" si="0"/>
        <v>211999</v>
      </c>
      <c r="I12" s="48">
        <v>0</v>
      </c>
      <c r="J12" s="48">
        <v>0</v>
      </c>
      <c r="K12" s="49">
        <v>0</v>
      </c>
    </row>
    <row r="13" spans="1:11" ht="15" x14ac:dyDescent="0.25">
      <c r="A13" s="44" t="s">
        <v>20</v>
      </c>
      <c r="B13" s="45">
        <v>16546</v>
      </c>
      <c r="C13" s="41">
        <v>1970750.57</v>
      </c>
      <c r="D13" s="41">
        <v>63933.43</v>
      </c>
      <c r="E13" s="41">
        <v>2034684</v>
      </c>
      <c r="F13" s="41">
        <v>1726838</v>
      </c>
      <c r="G13" s="41">
        <v>23800</v>
      </c>
      <c r="H13" s="41">
        <f t="shared" si="0"/>
        <v>1750638</v>
      </c>
      <c r="I13" s="46">
        <v>14476509.289999999</v>
      </c>
      <c r="J13" s="46">
        <v>14701620</v>
      </c>
      <c r="K13" s="47">
        <v>103285</v>
      </c>
    </row>
    <row r="14" spans="1:11" ht="15" x14ac:dyDescent="0.25">
      <c r="A14" s="44" t="s">
        <v>21</v>
      </c>
      <c r="B14" s="45">
        <v>4143</v>
      </c>
      <c r="C14" s="41">
        <v>659936.73</v>
      </c>
      <c r="D14" s="41">
        <v>40595.269999999997</v>
      </c>
      <c r="E14" s="41">
        <v>700532</v>
      </c>
      <c r="F14" s="41">
        <v>540403</v>
      </c>
      <c r="G14" s="41">
        <v>60380</v>
      </c>
      <c r="H14" s="41">
        <f t="shared" si="0"/>
        <v>600783</v>
      </c>
      <c r="I14" s="46">
        <v>341772.76</v>
      </c>
      <c r="J14" s="46">
        <v>204600</v>
      </c>
      <c r="K14" s="49">
        <v>0</v>
      </c>
    </row>
    <row r="15" spans="1:11" ht="15" x14ac:dyDescent="0.25">
      <c r="A15" s="44" t="s">
        <v>22</v>
      </c>
      <c r="B15" s="45">
        <v>205933</v>
      </c>
      <c r="C15" s="41">
        <v>42083094.609999999</v>
      </c>
      <c r="D15" s="41">
        <v>869662.3899999999</v>
      </c>
      <c r="E15" s="41">
        <v>42952757</v>
      </c>
      <c r="F15" s="41">
        <v>38451948</v>
      </c>
      <c r="G15" s="41">
        <v>140008</v>
      </c>
      <c r="H15" s="41">
        <f t="shared" si="0"/>
        <v>38591956</v>
      </c>
      <c r="I15" s="46">
        <v>235579542.21000001</v>
      </c>
      <c r="J15" s="46">
        <v>252287803</v>
      </c>
      <c r="K15" s="47">
        <v>3237667</v>
      </c>
    </row>
    <row r="16" spans="1:11" ht="15" x14ac:dyDescent="0.25">
      <c r="A16" s="44" t="s">
        <v>23</v>
      </c>
      <c r="B16" s="45">
        <v>1671</v>
      </c>
      <c r="C16" s="41">
        <v>232950.63</v>
      </c>
      <c r="D16" s="41">
        <v>30588.37</v>
      </c>
      <c r="E16" s="41">
        <v>263539</v>
      </c>
      <c r="F16" s="41">
        <v>341338</v>
      </c>
      <c r="G16" s="41">
        <v>253307</v>
      </c>
      <c r="H16" s="41">
        <f t="shared" si="0"/>
        <v>594645</v>
      </c>
      <c r="I16" s="46">
        <v>229674</v>
      </c>
      <c r="J16" s="46">
        <v>244409</v>
      </c>
      <c r="K16" s="49">
        <v>0</v>
      </c>
    </row>
    <row r="17" spans="1:11" x14ac:dyDescent="0.3">
      <c r="A17" s="44" t="s">
        <v>24</v>
      </c>
      <c r="B17" s="45">
        <v>8288</v>
      </c>
      <c r="C17" s="41">
        <v>509441.87</v>
      </c>
      <c r="D17" s="41">
        <v>56911.13</v>
      </c>
      <c r="E17" s="41">
        <v>566353</v>
      </c>
      <c r="F17" s="41">
        <v>798642</v>
      </c>
      <c r="G17" s="41">
        <v>41311</v>
      </c>
      <c r="H17" s="41">
        <f t="shared" si="0"/>
        <v>839953</v>
      </c>
      <c r="I17" s="46">
        <v>122875</v>
      </c>
      <c r="J17" s="46">
        <v>112691</v>
      </c>
      <c r="K17" s="47">
        <v>43961</v>
      </c>
    </row>
    <row r="18" spans="1:11" x14ac:dyDescent="0.3">
      <c r="A18" s="44" t="s">
        <v>25</v>
      </c>
      <c r="B18" s="45">
        <v>41470</v>
      </c>
      <c r="C18" s="41">
        <v>4767286.25</v>
      </c>
      <c r="D18" s="41">
        <v>20137.75</v>
      </c>
      <c r="E18" s="41">
        <v>4787424</v>
      </c>
      <c r="F18" s="41">
        <v>4701873</v>
      </c>
      <c r="G18" s="41">
        <v>23841</v>
      </c>
      <c r="H18" s="41">
        <f t="shared" si="0"/>
        <v>4725714</v>
      </c>
      <c r="I18" s="46">
        <v>18056365.529999997</v>
      </c>
      <c r="J18" s="46">
        <v>19048287</v>
      </c>
      <c r="K18" s="47">
        <v>194148</v>
      </c>
    </row>
    <row r="19" spans="1:11" x14ac:dyDescent="0.3">
      <c r="A19" s="44" t="s">
        <v>26</v>
      </c>
      <c r="B19" s="45">
        <v>15032</v>
      </c>
      <c r="C19" s="41">
        <v>1481816.2799999998</v>
      </c>
      <c r="D19" s="41">
        <v>117219.72</v>
      </c>
      <c r="E19" s="41">
        <v>1599035.9999999998</v>
      </c>
      <c r="F19" s="41">
        <v>1224357</v>
      </c>
      <c r="G19" s="41">
        <v>79040</v>
      </c>
      <c r="H19" s="41">
        <f t="shared" si="0"/>
        <v>1303397</v>
      </c>
      <c r="I19" s="46">
        <v>374221.03</v>
      </c>
      <c r="J19" s="46">
        <v>733377</v>
      </c>
      <c r="K19" s="47">
        <v>16887</v>
      </c>
    </row>
    <row r="20" spans="1:11" ht="15" x14ac:dyDescent="0.25">
      <c r="A20" s="44" t="s">
        <v>27</v>
      </c>
      <c r="B20" s="45">
        <v>3803</v>
      </c>
      <c r="C20" s="41">
        <v>1262823.02</v>
      </c>
      <c r="D20" s="41">
        <v>111144.98</v>
      </c>
      <c r="E20" s="41">
        <v>1373968</v>
      </c>
      <c r="F20" s="41">
        <v>1267176</v>
      </c>
      <c r="G20" s="41">
        <v>10607</v>
      </c>
      <c r="H20" s="41">
        <f t="shared" si="0"/>
        <v>1277783</v>
      </c>
      <c r="I20" s="46">
        <v>2435497.7400000002</v>
      </c>
      <c r="J20" s="46">
        <v>2417727</v>
      </c>
      <c r="K20" s="47">
        <v>25048</v>
      </c>
    </row>
    <row r="21" spans="1:11" x14ac:dyDescent="0.3">
      <c r="A21" s="44" t="s">
        <v>28</v>
      </c>
      <c r="B21" s="45">
        <v>15677</v>
      </c>
      <c r="C21" s="41">
        <v>1979797.5099999998</v>
      </c>
      <c r="D21" s="41">
        <v>28066.49</v>
      </c>
      <c r="E21" s="41">
        <v>2007863.9999999998</v>
      </c>
      <c r="F21" s="41">
        <v>1591997</v>
      </c>
      <c r="G21" s="41">
        <v>13404</v>
      </c>
      <c r="H21" s="41">
        <f t="shared" si="0"/>
        <v>1605401</v>
      </c>
      <c r="I21" s="46">
        <v>8107803.4100000001</v>
      </c>
      <c r="J21" s="46">
        <v>8041788</v>
      </c>
      <c r="K21" s="47">
        <v>88795</v>
      </c>
    </row>
    <row r="22" spans="1:11" ht="15" x14ac:dyDescent="0.25">
      <c r="A22" s="44" t="s">
        <v>29</v>
      </c>
      <c r="B22" s="45">
        <v>17012</v>
      </c>
      <c r="C22" s="41">
        <v>1185939.22</v>
      </c>
      <c r="D22" s="41">
        <v>129543.78</v>
      </c>
      <c r="E22" s="41">
        <v>1315483</v>
      </c>
      <c r="F22" s="41">
        <v>1255049</v>
      </c>
      <c r="G22" s="41">
        <v>151038</v>
      </c>
      <c r="H22" s="41">
        <f t="shared" si="0"/>
        <v>1406087</v>
      </c>
      <c r="I22" s="46">
        <v>3295153.67</v>
      </c>
      <c r="J22" s="46">
        <v>1837206</v>
      </c>
      <c r="K22" s="47">
        <v>111696</v>
      </c>
    </row>
    <row r="23" spans="1:11" ht="15" x14ac:dyDescent="0.25">
      <c r="A23" s="44" t="s">
        <v>30</v>
      </c>
      <c r="B23" s="45">
        <v>15994</v>
      </c>
      <c r="C23" s="41">
        <v>837295.19</v>
      </c>
      <c r="D23" s="41">
        <v>26572.809999999998</v>
      </c>
      <c r="E23" s="41">
        <v>863868</v>
      </c>
      <c r="F23" s="41">
        <v>854658</v>
      </c>
      <c r="G23" s="41">
        <v>54322</v>
      </c>
      <c r="H23" s="41">
        <f t="shared" si="0"/>
        <v>908980</v>
      </c>
      <c r="I23" s="46">
        <v>4830777.6100000003</v>
      </c>
      <c r="J23" s="46">
        <v>3010990</v>
      </c>
      <c r="K23" s="47">
        <v>65527</v>
      </c>
    </row>
    <row r="24" spans="1:11" x14ac:dyDescent="0.3">
      <c r="A24" s="44" t="s">
        <v>31</v>
      </c>
      <c r="B24" s="45">
        <v>6375</v>
      </c>
      <c r="C24" s="41">
        <v>894725.02</v>
      </c>
      <c r="D24" s="41">
        <v>45362.98</v>
      </c>
      <c r="E24" s="41">
        <v>940088</v>
      </c>
      <c r="F24" s="41">
        <v>869613</v>
      </c>
      <c r="G24" s="41">
        <v>48631</v>
      </c>
      <c r="H24" s="41">
        <f t="shared" si="0"/>
        <v>918244</v>
      </c>
      <c r="I24" s="46">
        <v>1172986.67</v>
      </c>
      <c r="J24" s="46">
        <v>1405916</v>
      </c>
      <c r="K24" s="47">
        <v>18901</v>
      </c>
    </row>
    <row r="25" spans="1:11" ht="15" x14ac:dyDescent="0.25">
      <c r="A25" s="44" t="s">
        <v>32</v>
      </c>
      <c r="B25" s="45">
        <v>14645</v>
      </c>
      <c r="C25" s="41">
        <v>1601455.62</v>
      </c>
      <c r="D25" s="41">
        <v>168765.38</v>
      </c>
      <c r="E25" s="41">
        <v>1770221</v>
      </c>
      <c r="F25" s="41">
        <v>1601543</v>
      </c>
      <c r="G25" s="41">
        <v>42912</v>
      </c>
      <c r="H25" s="41">
        <f t="shared" si="0"/>
        <v>1644455</v>
      </c>
      <c r="I25" s="46">
        <v>1949333.44</v>
      </c>
      <c r="J25" s="46">
        <v>2086961</v>
      </c>
      <c r="K25" s="47">
        <v>31970</v>
      </c>
    </row>
    <row r="26" spans="1:11" ht="15" x14ac:dyDescent="0.25">
      <c r="A26" s="44" t="s">
        <v>33</v>
      </c>
      <c r="B26" s="45">
        <v>2048</v>
      </c>
      <c r="C26" s="41">
        <v>285862.44</v>
      </c>
      <c r="D26" s="41">
        <v>24633.200000000001</v>
      </c>
      <c r="E26" s="41">
        <v>310495.64</v>
      </c>
      <c r="F26" s="41">
        <v>251815</v>
      </c>
      <c r="G26" s="41">
        <v>12814</v>
      </c>
      <c r="H26" s="41">
        <f t="shared" si="0"/>
        <v>264629</v>
      </c>
      <c r="I26" s="46">
        <v>591379.57999999996</v>
      </c>
      <c r="J26" s="46">
        <v>264528</v>
      </c>
      <c r="K26" s="49">
        <v>0</v>
      </c>
    </row>
    <row r="27" spans="1:11" ht="15" x14ac:dyDescent="0.25">
      <c r="A27" s="44" t="s">
        <v>80</v>
      </c>
      <c r="B27" s="45">
        <v>106144</v>
      </c>
      <c r="C27" s="41">
        <v>10946774.189999999</v>
      </c>
      <c r="D27" s="41">
        <v>604387.80999999994</v>
      </c>
      <c r="E27" s="41">
        <v>11551162</v>
      </c>
      <c r="F27" s="41">
        <v>10740836</v>
      </c>
      <c r="G27" s="41">
        <v>748974</v>
      </c>
      <c r="H27" s="41">
        <f t="shared" si="0"/>
        <v>11489810</v>
      </c>
      <c r="I27" s="46">
        <v>74826367.700000003</v>
      </c>
      <c r="J27" s="46">
        <v>79279923</v>
      </c>
      <c r="K27" s="47">
        <v>1058197</v>
      </c>
    </row>
    <row r="28" spans="1:11" ht="15" x14ac:dyDescent="0.25">
      <c r="A28" s="44" t="s">
        <v>35</v>
      </c>
      <c r="B28" s="45">
        <v>541979</v>
      </c>
      <c r="C28" s="41">
        <v>70273071.729999989</v>
      </c>
      <c r="D28" s="41">
        <v>14376041.27</v>
      </c>
      <c r="E28" s="41">
        <v>84649112.999999985</v>
      </c>
      <c r="F28" s="41">
        <v>83811497</v>
      </c>
      <c r="G28" s="41">
        <v>8793055</v>
      </c>
      <c r="H28" s="41">
        <f t="shared" si="0"/>
        <v>92604552</v>
      </c>
      <c r="I28" s="46">
        <v>466029345.62000006</v>
      </c>
      <c r="J28" s="46">
        <v>424748798</v>
      </c>
      <c r="K28" s="47">
        <v>4536295</v>
      </c>
    </row>
    <row r="29" spans="1:11" x14ac:dyDescent="0.3">
      <c r="A29" s="44" t="s">
        <v>36</v>
      </c>
      <c r="B29" s="45">
        <v>4280</v>
      </c>
      <c r="C29" s="41">
        <v>801684.12</v>
      </c>
      <c r="D29" s="41">
        <v>99910.88</v>
      </c>
      <c r="E29" s="41">
        <v>901595</v>
      </c>
      <c r="F29" s="41">
        <v>591907</v>
      </c>
      <c r="G29" s="41">
        <v>155698</v>
      </c>
      <c r="H29" s="41">
        <f t="shared" si="0"/>
        <v>747605</v>
      </c>
      <c r="I29" s="46">
        <v>273511</v>
      </c>
      <c r="J29" s="46">
        <v>177584</v>
      </c>
      <c r="K29" s="47">
        <v>31692</v>
      </c>
    </row>
    <row r="30" spans="1:11" x14ac:dyDescent="0.3">
      <c r="A30" s="44" t="s">
        <v>37</v>
      </c>
      <c r="B30" s="45">
        <v>6385</v>
      </c>
      <c r="C30" s="41">
        <v>1053506.49</v>
      </c>
      <c r="D30" s="41">
        <v>38236.509999999995</v>
      </c>
      <c r="E30" s="41">
        <v>1091743</v>
      </c>
      <c r="F30" s="41">
        <v>954467</v>
      </c>
      <c r="G30" s="41">
        <v>9142</v>
      </c>
      <c r="H30" s="41">
        <f t="shared" si="0"/>
        <v>963609</v>
      </c>
      <c r="I30" s="46">
        <v>3074761.1399999997</v>
      </c>
      <c r="J30" s="46">
        <v>3155134</v>
      </c>
      <c r="K30" s="47">
        <v>54276</v>
      </c>
    </row>
    <row r="31" spans="1:11" x14ac:dyDescent="0.3">
      <c r="A31" s="44" t="s">
        <v>38</v>
      </c>
      <c r="B31" s="45">
        <v>26237</v>
      </c>
      <c r="C31" s="41">
        <v>5035624.4000000004</v>
      </c>
      <c r="D31" s="41">
        <v>32916.6</v>
      </c>
      <c r="E31" s="41">
        <v>5068541</v>
      </c>
      <c r="F31" s="41">
        <v>4078667</v>
      </c>
      <c r="G31" s="41">
        <v>12658</v>
      </c>
      <c r="H31" s="41">
        <f t="shared" si="0"/>
        <v>4091325</v>
      </c>
      <c r="I31" s="46">
        <v>17001132</v>
      </c>
      <c r="J31" s="46">
        <v>16675701</v>
      </c>
      <c r="K31" s="47">
        <v>147030</v>
      </c>
    </row>
    <row r="32" spans="1:11" x14ac:dyDescent="0.3">
      <c r="A32" s="44" t="s">
        <v>39</v>
      </c>
      <c r="B32" s="45">
        <v>3704</v>
      </c>
      <c r="C32" s="41">
        <v>340119.52</v>
      </c>
      <c r="D32" s="41">
        <v>49487.48</v>
      </c>
      <c r="E32" s="41">
        <v>389607</v>
      </c>
      <c r="F32" s="41">
        <v>276530</v>
      </c>
      <c r="G32" s="41">
        <v>15414</v>
      </c>
      <c r="H32" s="41">
        <f t="shared" si="0"/>
        <v>291944</v>
      </c>
      <c r="I32" s="48">
        <v>0</v>
      </c>
      <c r="J32" s="46">
        <v>127591</v>
      </c>
      <c r="K32" s="47">
        <v>436</v>
      </c>
    </row>
    <row r="33" spans="1:11" x14ac:dyDescent="0.3">
      <c r="A33" s="44" t="s">
        <v>40</v>
      </c>
      <c r="B33" s="45">
        <v>425058</v>
      </c>
      <c r="C33" s="41">
        <v>106201282.14000002</v>
      </c>
      <c r="D33" s="41">
        <v>8446959.8599999994</v>
      </c>
      <c r="E33" s="41">
        <v>114648242.00000001</v>
      </c>
      <c r="F33" s="41">
        <v>105508027</v>
      </c>
      <c r="G33" s="41">
        <v>4655087</v>
      </c>
      <c r="H33" s="41">
        <f t="shared" si="0"/>
        <v>110163114</v>
      </c>
      <c r="I33" s="46">
        <v>410488237.70000005</v>
      </c>
      <c r="J33" s="46">
        <v>452009281</v>
      </c>
      <c r="K33" s="47">
        <v>3289538</v>
      </c>
    </row>
    <row r="34" spans="1:11" x14ac:dyDescent="0.3">
      <c r="A34" s="44" t="s">
        <v>41</v>
      </c>
      <c r="B34" s="45">
        <v>3810</v>
      </c>
      <c r="C34" s="41">
        <v>322661</v>
      </c>
      <c r="D34" s="41">
        <v>26641</v>
      </c>
      <c r="E34" s="41">
        <v>349302</v>
      </c>
      <c r="F34" s="41">
        <v>341123</v>
      </c>
      <c r="G34" s="41">
        <v>39420</v>
      </c>
      <c r="H34" s="41">
        <f t="shared" si="0"/>
        <v>380543</v>
      </c>
      <c r="I34" s="46">
        <v>2112892.9699999997</v>
      </c>
      <c r="J34" s="46">
        <v>960793</v>
      </c>
      <c r="K34" s="47">
        <v>7438</v>
      </c>
    </row>
    <row r="35" spans="1:11" x14ac:dyDescent="0.3">
      <c r="A35" s="44" t="s">
        <v>42</v>
      </c>
      <c r="B35" s="45">
        <v>13190</v>
      </c>
      <c r="C35" s="41">
        <v>1720018.84</v>
      </c>
      <c r="D35" s="41">
        <v>100762.16</v>
      </c>
      <c r="E35" s="41">
        <v>1820781</v>
      </c>
      <c r="F35" s="41">
        <v>1375652</v>
      </c>
      <c r="G35" s="41">
        <v>52493</v>
      </c>
      <c r="H35" s="41">
        <f t="shared" si="0"/>
        <v>1428145</v>
      </c>
      <c r="I35" s="46">
        <v>1792172.9</v>
      </c>
      <c r="J35" s="46">
        <v>1381082</v>
      </c>
      <c r="K35" s="47">
        <v>50351</v>
      </c>
    </row>
    <row r="36" spans="1:11" x14ac:dyDescent="0.3">
      <c r="A36" s="44" t="s">
        <v>43</v>
      </c>
      <c r="B36" s="45">
        <v>13618</v>
      </c>
      <c r="C36" s="41">
        <v>646747.17999999993</v>
      </c>
      <c r="D36" s="41">
        <v>54154.82</v>
      </c>
      <c r="E36" s="41">
        <v>700901.99999999988</v>
      </c>
      <c r="F36" s="41">
        <v>516887</v>
      </c>
      <c r="G36" s="41">
        <v>30779</v>
      </c>
      <c r="H36" s="41">
        <f t="shared" si="0"/>
        <v>547666</v>
      </c>
      <c r="I36" s="46">
        <v>4132960.9200000009</v>
      </c>
      <c r="J36" s="46">
        <v>2282257</v>
      </c>
      <c r="K36" s="47">
        <v>71114</v>
      </c>
    </row>
    <row r="37" spans="1:11" x14ac:dyDescent="0.3">
      <c r="A37" s="44" t="s">
        <v>44</v>
      </c>
      <c r="B37" s="45">
        <v>1917</v>
      </c>
      <c r="C37" s="41">
        <v>347399.46</v>
      </c>
      <c r="D37" s="41">
        <v>173088.54</v>
      </c>
      <c r="E37" s="41">
        <v>520488</v>
      </c>
      <c r="F37" s="41">
        <v>260826</v>
      </c>
      <c r="G37" s="41">
        <v>29283</v>
      </c>
      <c r="H37" s="41">
        <f t="shared" si="0"/>
        <v>290109</v>
      </c>
      <c r="I37" s="46">
        <v>655401.5</v>
      </c>
      <c r="J37" s="46">
        <v>464878</v>
      </c>
      <c r="K37" s="47">
        <v>3007</v>
      </c>
    </row>
    <row r="38" spans="1:11" x14ac:dyDescent="0.3">
      <c r="A38" s="44" t="s">
        <v>45</v>
      </c>
      <c r="B38" s="45">
        <v>704767</v>
      </c>
      <c r="C38" s="41">
        <v>183440849.25999999</v>
      </c>
      <c r="D38" s="41">
        <v>13969597.449999999</v>
      </c>
      <c r="E38" s="41">
        <v>197410446.70999998</v>
      </c>
      <c r="F38" s="41">
        <v>190487461</v>
      </c>
      <c r="G38" s="41">
        <v>9633591</v>
      </c>
      <c r="H38" s="41">
        <f t="shared" si="0"/>
        <v>200121052</v>
      </c>
      <c r="I38" s="46">
        <v>565701383.53999996</v>
      </c>
      <c r="J38" s="46">
        <v>498243101</v>
      </c>
      <c r="K38" s="47">
        <v>6081290</v>
      </c>
    </row>
    <row r="39" spans="1:11" x14ac:dyDescent="0.3">
      <c r="A39" s="44" t="s">
        <v>46</v>
      </c>
      <c r="B39" s="45">
        <v>132484</v>
      </c>
      <c r="C39" s="41">
        <v>28771095.619999997</v>
      </c>
      <c r="D39" s="41">
        <v>114314.38</v>
      </c>
      <c r="E39" s="41">
        <v>28885409.999999996</v>
      </c>
      <c r="F39" s="41">
        <v>25085410</v>
      </c>
      <c r="G39" s="41">
        <v>64637</v>
      </c>
      <c r="H39" s="41">
        <f t="shared" si="0"/>
        <v>25150047</v>
      </c>
      <c r="I39" s="46">
        <v>69181640.049999997</v>
      </c>
      <c r="J39" s="46">
        <v>73514106</v>
      </c>
      <c r="K39" s="47">
        <v>489345</v>
      </c>
    </row>
    <row r="40" spans="1:11" x14ac:dyDescent="0.3">
      <c r="A40" s="44" t="s">
        <v>47</v>
      </c>
      <c r="B40" s="45">
        <v>7411</v>
      </c>
      <c r="C40" s="41">
        <v>1175875.52</v>
      </c>
      <c r="D40" s="41">
        <v>20122.48</v>
      </c>
      <c r="E40" s="41">
        <v>1195998</v>
      </c>
      <c r="F40" s="41">
        <v>926514</v>
      </c>
      <c r="G40" s="41">
        <v>27080</v>
      </c>
      <c r="H40" s="41">
        <f t="shared" si="0"/>
        <v>953594</v>
      </c>
      <c r="I40" s="46">
        <v>337883.73</v>
      </c>
      <c r="J40" s="46">
        <v>539145</v>
      </c>
      <c r="K40" s="49">
        <v>0</v>
      </c>
    </row>
    <row r="41" spans="1:11" x14ac:dyDescent="0.3">
      <c r="A41" s="44" t="s">
        <v>48</v>
      </c>
      <c r="B41" s="45">
        <v>51405</v>
      </c>
      <c r="C41" s="41">
        <v>5835460.3599999994</v>
      </c>
      <c r="D41" s="41">
        <v>263978.64</v>
      </c>
      <c r="E41" s="41">
        <v>6099438.9999999991</v>
      </c>
      <c r="F41" s="41">
        <v>6009972</v>
      </c>
      <c r="G41" s="41">
        <v>193004</v>
      </c>
      <c r="H41" s="41">
        <f t="shared" si="0"/>
        <v>6202976</v>
      </c>
      <c r="I41" s="46">
        <v>20295972.009999998</v>
      </c>
      <c r="J41" s="46">
        <v>19186387</v>
      </c>
      <c r="K41" s="47">
        <v>151657</v>
      </c>
    </row>
    <row r="42" spans="1:11" x14ac:dyDescent="0.3">
      <c r="A42" s="44" t="s">
        <v>49</v>
      </c>
      <c r="B42" s="45">
        <v>926</v>
      </c>
      <c r="C42" s="41">
        <v>131181.76000000001</v>
      </c>
      <c r="D42" s="41">
        <v>5119.26</v>
      </c>
      <c r="E42" s="41">
        <v>136301.02000000002</v>
      </c>
      <c r="F42" s="41">
        <v>146989</v>
      </c>
      <c r="G42" s="41">
        <v>9471</v>
      </c>
      <c r="H42" s="41">
        <f t="shared" si="0"/>
        <v>156460</v>
      </c>
      <c r="I42" s="48">
        <v>0</v>
      </c>
      <c r="J42" s="48">
        <v>0</v>
      </c>
      <c r="K42" s="49">
        <v>0</v>
      </c>
    </row>
    <row r="43" spans="1:11" x14ac:dyDescent="0.3">
      <c r="A43" s="44" t="s">
        <v>50</v>
      </c>
      <c r="B43" s="45">
        <v>23673</v>
      </c>
      <c r="C43" s="41">
        <v>3706229.94</v>
      </c>
      <c r="D43" s="41">
        <v>148328.06</v>
      </c>
      <c r="E43" s="41">
        <v>3854558</v>
      </c>
      <c r="F43" s="41">
        <v>3858110</v>
      </c>
      <c r="G43" s="41">
        <v>896219</v>
      </c>
      <c r="H43" s="41">
        <f t="shared" si="0"/>
        <v>4754329</v>
      </c>
      <c r="I43" s="46">
        <v>9598524.0999999996</v>
      </c>
      <c r="J43" s="46">
        <v>9658178</v>
      </c>
      <c r="K43" s="47">
        <v>76269</v>
      </c>
    </row>
    <row r="44" spans="1:11" x14ac:dyDescent="0.3">
      <c r="A44" s="44" t="s">
        <v>51</v>
      </c>
      <c r="B44" s="45">
        <v>297562</v>
      </c>
      <c r="C44" s="41">
        <v>67769557.25</v>
      </c>
      <c r="D44" s="41">
        <v>1732969.75</v>
      </c>
      <c r="E44" s="41">
        <v>69502527</v>
      </c>
      <c r="F44" s="41">
        <v>66182960</v>
      </c>
      <c r="G44" s="41">
        <v>3563551</v>
      </c>
      <c r="H44" s="41">
        <f t="shared" si="0"/>
        <v>69746511</v>
      </c>
      <c r="I44" s="46">
        <v>388600019.31</v>
      </c>
      <c r="J44" s="46">
        <v>394553746</v>
      </c>
      <c r="K44" s="47">
        <v>5612181</v>
      </c>
    </row>
    <row r="45" spans="1:11" x14ac:dyDescent="0.3">
      <c r="A45" s="44" t="s">
        <v>52</v>
      </c>
      <c r="B45" s="45">
        <v>28230</v>
      </c>
      <c r="C45" s="41">
        <v>1617938.58</v>
      </c>
      <c r="D45" s="41">
        <v>143778.42000000001</v>
      </c>
      <c r="E45" s="41">
        <v>1761717</v>
      </c>
      <c r="F45" s="41">
        <v>1841305</v>
      </c>
      <c r="G45" s="41">
        <v>76135</v>
      </c>
      <c r="H45" s="41">
        <f t="shared" si="0"/>
        <v>1917440</v>
      </c>
      <c r="I45" s="46">
        <v>9869079.2999999989</v>
      </c>
      <c r="J45" s="46">
        <v>15935448</v>
      </c>
      <c r="K45" s="47">
        <v>64597</v>
      </c>
    </row>
    <row r="46" spans="1:11" x14ac:dyDescent="0.3">
      <c r="A46" s="50" t="s">
        <v>53</v>
      </c>
      <c r="B46" s="51">
        <v>60055</v>
      </c>
      <c r="C46" s="52">
        <v>14101977</v>
      </c>
      <c r="D46" s="52">
        <v>18284</v>
      </c>
      <c r="E46" s="52">
        <v>14120261</v>
      </c>
      <c r="F46" s="52">
        <v>13062300</v>
      </c>
      <c r="G46" s="52">
        <v>102934</v>
      </c>
      <c r="H46" s="41">
        <f t="shared" si="0"/>
        <v>13165234</v>
      </c>
      <c r="I46" s="53">
        <v>34756205.149999999</v>
      </c>
      <c r="J46" s="53">
        <v>35548765</v>
      </c>
      <c r="K46" s="54">
        <v>361171</v>
      </c>
    </row>
    <row r="47" spans="1:11" x14ac:dyDescent="0.3">
      <c r="A47" s="44" t="s">
        <v>54</v>
      </c>
      <c r="B47" s="45">
        <v>349688</v>
      </c>
      <c r="C47" s="41">
        <v>53363375.459999993</v>
      </c>
      <c r="D47" s="41">
        <v>3349760.6300000004</v>
      </c>
      <c r="E47" s="41">
        <v>56713136.089999996</v>
      </c>
      <c r="F47" s="41">
        <v>52011077</v>
      </c>
      <c r="G47" s="41">
        <v>1481249</v>
      </c>
      <c r="H47" s="41">
        <f t="shared" si="0"/>
        <v>53492326</v>
      </c>
      <c r="I47" s="46">
        <v>336141065.71000004</v>
      </c>
      <c r="J47" s="46">
        <v>290615889</v>
      </c>
      <c r="K47" s="47">
        <v>5959860</v>
      </c>
    </row>
    <row r="48" spans="1:11" x14ac:dyDescent="0.3">
      <c r="A48" s="44" t="s">
        <v>55</v>
      </c>
      <c r="B48" s="45">
        <v>5361</v>
      </c>
      <c r="C48" s="41">
        <v>752440.19</v>
      </c>
      <c r="D48" s="41">
        <v>26405.81</v>
      </c>
      <c r="E48" s="41">
        <v>778846</v>
      </c>
      <c r="F48" s="41">
        <v>733109</v>
      </c>
      <c r="G48" s="41">
        <v>71359</v>
      </c>
      <c r="H48" s="41">
        <f t="shared" si="0"/>
        <v>804468</v>
      </c>
      <c r="I48" s="46">
        <v>849744.8</v>
      </c>
      <c r="J48" s="46">
        <v>505447</v>
      </c>
      <c r="K48" s="47">
        <v>65805</v>
      </c>
    </row>
    <row r="49" spans="1:11" ht="15" thickBot="1" x14ac:dyDescent="0.35">
      <c r="A49" s="55" t="s">
        <v>56</v>
      </c>
      <c r="B49" s="56">
        <v>22229</v>
      </c>
      <c r="C49" s="57">
        <v>2711541.82</v>
      </c>
      <c r="D49" s="57">
        <v>340842.5</v>
      </c>
      <c r="E49" s="57">
        <v>3052384.32</v>
      </c>
      <c r="F49" s="57">
        <v>2644883</v>
      </c>
      <c r="G49" s="57">
        <v>111125</v>
      </c>
      <c r="H49" s="58">
        <f t="shared" si="0"/>
        <v>2756008</v>
      </c>
      <c r="I49" s="59">
        <v>8580639.5300000012</v>
      </c>
      <c r="J49" s="59">
        <v>6534589</v>
      </c>
      <c r="K49" s="60">
        <v>141929</v>
      </c>
    </row>
    <row r="50" spans="1:11" ht="15" thickBot="1" x14ac:dyDescent="0.35">
      <c r="A50" s="61" t="s">
        <v>66</v>
      </c>
      <c r="B50" s="62">
        <f>SUM(B7:B49)</f>
        <v>3527735</v>
      </c>
      <c r="C50" s="63">
        <f t="shared" ref="C50:K50" si="1">SUM(C7:C49)</f>
        <v>697357031.71000016</v>
      </c>
      <c r="D50" s="63">
        <f t="shared" si="1"/>
        <v>47175102.500000007</v>
      </c>
      <c r="E50" s="63">
        <f t="shared" si="1"/>
        <v>744532134.21000004</v>
      </c>
      <c r="F50" s="63">
        <f t="shared" si="1"/>
        <v>685114370</v>
      </c>
      <c r="G50" s="63">
        <f t="shared" si="1"/>
        <v>32857615</v>
      </c>
      <c r="H50" s="64">
        <f t="shared" si="1"/>
        <v>717971985</v>
      </c>
      <c r="I50" s="65">
        <f t="shared" si="1"/>
        <v>3001241804.3700013</v>
      </c>
      <c r="J50" s="65">
        <f t="shared" si="1"/>
        <v>2916292635</v>
      </c>
      <c r="K50" s="65">
        <f t="shared" si="1"/>
        <v>33769558</v>
      </c>
    </row>
  </sheetData>
  <mergeCells count="12">
    <mergeCell ref="J5:J6"/>
    <mergeCell ref="K5:K6"/>
    <mergeCell ref="A1:K1"/>
    <mergeCell ref="A2:K2"/>
    <mergeCell ref="A3:K3"/>
    <mergeCell ref="A4:A6"/>
    <mergeCell ref="C4:H4"/>
    <mergeCell ref="I4:J4"/>
    <mergeCell ref="B5:B6"/>
    <mergeCell ref="C5:E5"/>
    <mergeCell ref="F5:H5"/>
    <mergeCell ref="I5:I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Anexo2 FEPM</vt:lpstr>
      <vt:lpstr>Anexo2 FFM</vt:lpstr>
      <vt:lpstr>Anexo3</vt:lpstr>
      <vt:lpstr>Anexo5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ORTIZ MEDINA</dc:creator>
  <cp:lastModifiedBy>Martha Idalia Padron Asis</cp:lastModifiedBy>
  <dcterms:created xsi:type="dcterms:W3CDTF">2022-02-14T15:09:23Z</dcterms:created>
  <dcterms:modified xsi:type="dcterms:W3CDTF">2022-02-14T17:38:25Z</dcterms:modified>
</cp:coreProperties>
</file>