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lvia.ortiz\Documents\Documents\ACUERDOS 2023\"/>
    </mc:Choice>
  </mc:AlternateContent>
  <xr:revisionPtr revIDLastSave="0" documentId="13_ncr:1_{476D1FFA-4E5A-48AC-B411-CBF3D6AAE2A6}" xr6:coauthVersionLast="36" xr6:coauthVersionMax="45" xr10:uidLastSave="{00000000-0000-0000-0000-000000000000}"/>
  <bookViews>
    <workbookView xWindow="-120" yWindow="-120" windowWidth="19440" windowHeight="15000" activeTab="2" xr2:uid="{B8636C00-043A-4E9A-B4B4-94B9873D6244}"/>
  </bookViews>
  <sheets>
    <sheet name="cifras validadas  " sheetId="1" r:id="rId1"/>
    <sheet name="COEFICIENTES" sheetId="2" r:id="rId2"/>
    <sheet name="COEFICIENTES (30%)" sheetId="3" r:id="rId3"/>
  </sheets>
  <definedNames>
    <definedName name="_Fill" localSheetId="0" hidden="1">#REF!</definedName>
    <definedName name="_Fill" localSheetId="1" hidden="1">#REF!</definedName>
    <definedName name="_Fill" localSheetId="2" hidden="1">#REF!</definedName>
    <definedName name="_Fill" hidden="1">#REF!</definedName>
    <definedName name="A" localSheetId="0" hidden="1">#REF!</definedName>
    <definedName name="A" localSheetId="1" hidden="1">#REF!</definedName>
    <definedName name="A" localSheetId="2" hidden="1">#REF!</definedName>
    <definedName name="A" hidden="1">#REF!</definedName>
    <definedName name="A_impresión_IM" localSheetId="0">#REF!</definedName>
    <definedName name="A_impresión_IM" localSheetId="1">#REF!</definedName>
    <definedName name="A_impresión_IM" localSheetId="2">#REF!</definedName>
    <definedName name="A_impresión_IM">#REF!</definedName>
    <definedName name="_xlnm.Print_Area" localSheetId="0">'cifras validadas  '!$A$3:$K$52</definedName>
    <definedName name="_xlnm.Print_Area" localSheetId="1">COEFICIENTES!$A$1:$G$48</definedName>
    <definedName name="_xlnm.Print_Area" localSheetId="2">'COEFICIENTES (30%)'!$A$1:$E$31</definedName>
    <definedName name="DIFERENCIAS">#N/A</definedName>
    <definedName name="Fill" localSheetId="0" hidden="1">#REF!</definedName>
    <definedName name="Fill" localSheetId="1" hidden="1">#REF!</definedName>
    <definedName name="Fill" localSheetId="2" hidden="1">#REF!</definedName>
    <definedName name="Fill" hidden="1">#REF!</definedName>
    <definedName name="prueba" localSheetId="0">#REF!</definedName>
    <definedName name="prueba" localSheetId="1">#REF!</definedName>
    <definedName name="prueba" localSheetId="2">#REF!</definedName>
    <definedName name="prueba">#REF!</definedName>
    <definedName name="VARIABLES">#N/A</definedName>
    <definedName name="xx" localSheetId="0" hidden="1">#REF!</definedName>
    <definedName name="xx" localSheetId="1" hidden="1">#REF!</definedName>
    <definedName name="xx" localSheetId="2" hidden="1">#REF!</definedName>
    <definedName name="xx" hidden="1">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7" i="2" l="1"/>
  <c r="D43" i="3"/>
  <c r="I52" i="1"/>
  <c r="J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9" i="1"/>
  <c r="F47" i="2"/>
  <c r="D47" i="2"/>
  <c r="C47" i="2"/>
  <c r="K52" i="1"/>
  <c r="H52" i="1"/>
  <c r="G52" i="1"/>
  <c r="F52" i="1"/>
  <c r="D52" i="1"/>
  <c r="C52" i="1"/>
  <c r="B52" i="1"/>
  <c r="E52" i="1"/>
</calcChain>
</file>

<file path=xl/sharedStrings.xml><?xml version="1.0" encoding="utf-8"?>
<sst xmlns="http://schemas.openxmlformats.org/spreadsheetml/2006/main" count="229" uniqueCount="105">
  <si>
    <t>VARIABLES PARA EL CÁLCULO Y DETERMINACIÓN DE LOS COEFICIENTES DE DISTRIBUCIÓN DE PARTICIPACIONES A MUNICIPIOS</t>
  </si>
  <si>
    <t>MUNICIPIO</t>
  </si>
  <si>
    <t>IMPUESTO PREDIAL</t>
  </si>
  <si>
    <t>DERECHOS DE AGUA</t>
  </si>
  <si>
    <t xml:space="preserve">Impuesto  </t>
  </si>
  <si>
    <t xml:space="preserve">  Accesorios</t>
  </si>
  <si>
    <t>Total</t>
  </si>
  <si>
    <t>TOTAL</t>
  </si>
  <si>
    <t xml:space="preserve"> </t>
  </si>
  <si>
    <t>FONDO DE EXTRACCION DE HIDROCARBUROS</t>
  </si>
  <si>
    <t>INCENTIVOS A LA VENTA FINAL DE GASOLINAS Y DIESEL</t>
  </si>
  <si>
    <t>001</t>
  </si>
  <si>
    <t>ABASOLO</t>
  </si>
  <si>
    <t>002</t>
  </si>
  <si>
    <t>ALDAMA</t>
  </si>
  <si>
    <t>003</t>
  </si>
  <si>
    <t>ALTAMIRA</t>
  </si>
  <si>
    <t>004</t>
  </si>
  <si>
    <t>ANTIGUO MORELOS</t>
  </si>
  <si>
    <t>005</t>
  </si>
  <si>
    <t>BURGOS</t>
  </si>
  <si>
    <t>006</t>
  </si>
  <si>
    <t>BUSTAMANTE</t>
  </si>
  <si>
    <t>007</t>
  </si>
  <si>
    <t>CAMARGO</t>
  </si>
  <si>
    <t>008</t>
  </si>
  <si>
    <t>009</t>
  </si>
  <si>
    <t>010</t>
  </si>
  <si>
    <t>CRUILLAS</t>
  </si>
  <si>
    <t>011</t>
  </si>
  <si>
    <t>012</t>
  </si>
  <si>
    <t>013</t>
  </si>
  <si>
    <t>014</t>
  </si>
  <si>
    <t>GUERRERO</t>
  </si>
  <si>
    <t>015</t>
  </si>
  <si>
    <t>016</t>
  </si>
  <si>
    <t>HIDALGO</t>
  </si>
  <si>
    <t>017</t>
  </si>
  <si>
    <t>JAUMAVE</t>
  </si>
  <si>
    <t>018</t>
  </si>
  <si>
    <t>JIMENEZ</t>
  </si>
  <si>
    <t>019</t>
  </si>
  <si>
    <t>LLERA</t>
  </si>
  <si>
    <t>020</t>
  </si>
  <si>
    <t>MAINERO</t>
  </si>
  <si>
    <t>021</t>
  </si>
  <si>
    <t>022</t>
  </si>
  <si>
    <t>MATAMOROS</t>
  </si>
  <si>
    <t>023</t>
  </si>
  <si>
    <t>024</t>
  </si>
  <si>
    <t>MIER</t>
  </si>
  <si>
    <t>025</t>
  </si>
  <si>
    <t>026</t>
  </si>
  <si>
    <t>MIQUIHUANA</t>
  </si>
  <si>
    <t>027</t>
  </si>
  <si>
    <t>NUEVO LAREDO</t>
  </si>
  <si>
    <t>028</t>
  </si>
  <si>
    <t>NUEVO MORELOS</t>
  </si>
  <si>
    <t>029</t>
  </si>
  <si>
    <t>OCAMPO</t>
  </si>
  <si>
    <t>030</t>
  </si>
  <si>
    <t>PADILLA</t>
  </si>
  <si>
    <t>031</t>
  </si>
  <si>
    <t>PALMILLAS</t>
  </si>
  <si>
    <t>032</t>
  </si>
  <si>
    <t>REYNOSA</t>
  </si>
  <si>
    <t>033</t>
  </si>
  <si>
    <t>034</t>
  </si>
  <si>
    <t>SAN CARLOS</t>
  </si>
  <si>
    <t>035</t>
  </si>
  <si>
    <t>SAN FERNANDO</t>
  </si>
  <si>
    <t>036</t>
  </si>
  <si>
    <t>037</t>
  </si>
  <si>
    <t>SOTO LA MARINA</t>
  </si>
  <si>
    <t>038</t>
  </si>
  <si>
    <t>TAMPICO</t>
  </si>
  <si>
    <t>039</t>
  </si>
  <si>
    <t>TULA</t>
  </si>
  <si>
    <t>040</t>
  </si>
  <si>
    <t>VALLE HERMOSO</t>
  </si>
  <si>
    <t>041</t>
  </si>
  <si>
    <t>VICTORIA</t>
  </si>
  <si>
    <t>042</t>
  </si>
  <si>
    <t>043</t>
  </si>
  <si>
    <t>CENSO DE POBLACIÓN</t>
  </si>
  <si>
    <t>CASAS</t>
  </si>
  <si>
    <t>CIUDAD MADERO</t>
  </si>
  <si>
    <t>GÓMEZ FARÍAS</t>
  </si>
  <si>
    <t>GONZÁLEZ</t>
  </si>
  <si>
    <t>GÜÉMEZ</t>
  </si>
  <si>
    <t>GUSTAVO DÍAZ ORDAZ</t>
  </si>
  <si>
    <t>EL MANTE</t>
  </si>
  <si>
    <t>MÉNDEZ</t>
  </si>
  <si>
    <t>MIGUEL ALEMÁN</t>
  </si>
  <si>
    <t>SAN NICOLÁS</t>
  </si>
  <si>
    <t>VILLAGRÁN</t>
  </si>
  <si>
    <t>XICOTÉNCATL</t>
  </si>
  <si>
    <t>RÍO BRAVO</t>
  </si>
  <si>
    <t>SERVICIOS PARA EL CONTROL VEHICULAR</t>
  </si>
  <si>
    <t>(CIFRAS DE IMPUESTO PREDIAL, DERECHOS DE AGUA Y DERECHOS POR SERVICIOS PARA EL CONTROL VEHICULAR EN PESOS)</t>
  </si>
  <si>
    <t>FFM 
CONVENIO</t>
  </si>
  <si>
    <t>FONDO DE FOMENTO MUNICIPAL PARA MUNICIPIOS CON CONVENIO DE COORDINACIÓN EN MATERIA DE IMPUESTO PREDIAL</t>
  </si>
  <si>
    <t>FONDO DE FISCALIZACION y RECAUDACION
 (FOFIR)</t>
  </si>
  <si>
    <r>
      <t xml:space="preserve">FEPM -FONDO ESTATAL DE PARTICIPACIONES A MUNICIPIOS 
</t>
    </r>
    <r>
      <rPr>
        <b/>
        <sz val="8"/>
        <rFont val="Arial"/>
        <family val="2"/>
      </rPr>
      <t xml:space="preserve">(FGP/FFM/IEPS/ ISAN/F-ISAN) </t>
    </r>
  </si>
  <si>
    <t>COEFICIENTES VIGENTES PARA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</si>
</sst>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_-;\-* #,##0_-;_-* &quot;-&quot;??_-;_-@_-"/>
    <numFmt numFmtId="165" formatCode="#,##0_ ;[Red]\-#,##0\ "/>
    <numFmt numFmtId="166" formatCode="0.000000"/>
    <numFmt numFmtId="167" formatCode="_-* #,##0.000000_-;\-* #,##0.000000_-;_-* &quot;-&quot;??_-;_-@_-"/>
    <numFmt numFmtId="168" formatCode="#,##0.000000;[Red]\-#,##0.000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i/>
      <sz val="10"/>
      <name val="Arial"/>
      <family val="2"/>
    </font>
    <font>
      <b/>
      <sz val="14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</cellStyleXfs>
  <cellXfs count="77">
    <xf numFmtId="0" fontId="0" fillId="0" borderId="0" xfId="0"/>
    <xf numFmtId="0" fontId="2" fillId="0" borderId="0" xfId="2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22" xfId="2" applyFont="1" applyBorder="1" applyAlignment="1">
      <alignment vertical="center"/>
    </xf>
    <xf numFmtId="0" fontId="5" fillId="0" borderId="0" xfId="2" applyFont="1" applyAlignment="1">
      <alignment vertical="center"/>
    </xf>
    <xf numFmtId="0" fontId="2" fillId="0" borderId="0" xfId="2"/>
    <xf numFmtId="0" fontId="2" fillId="0" borderId="0" xfId="3"/>
    <xf numFmtId="0" fontId="2" fillId="0" borderId="0" xfId="3" applyAlignment="1">
      <alignment horizontal="center"/>
    </xf>
    <xf numFmtId="166" fontId="2" fillId="0" borderId="0" xfId="3" applyNumberFormat="1"/>
    <xf numFmtId="168" fontId="2" fillId="0" borderId="0" xfId="3" applyNumberFormat="1"/>
    <xf numFmtId="167" fontId="2" fillId="0" borderId="0" xfId="3" applyNumberFormat="1"/>
    <xf numFmtId="40" fontId="2" fillId="0" borderId="0" xfId="3" applyNumberFormat="1"/>
    <xf numFmtId="165" fontId="2" fillId="0" borderId="15" xfId="3" applyNumberFormat="1" applyFont="1" applyFill="1" applyBorder="1" applyAlignment="1">
      <alignment horizontal="center" vertical="center"/>
    </xf>
    <xf numFmtId="166" fontId="2" fillId="0" borderId="15" xfId="3" applyNumberFormat="1" applyFont="1" applyFill="1" applyBorder="1"/>
    <xf numFmtId="167" fontId="2" fillId="0" borderId="15" xfId="3" applyNumberFormat="1" applyFont="1" applyFill="1" applyBorder="1"/>
    <xf numFmtId="0" fontId="2" fillId="0" borderId="15" xfId="3" applyFont="1" applyFill="1" applyBorder="1"/>
    <xf numFmtId="165" fontId="2" fillId="0" borderId="8" xfId="3" applyNumberFormat="1" applyFont="1" applyFill="1" applyBorder="1" applyAlignment="1">
      <alignment horizontal="center" vertical="center"/>
    </xf>
    <xf numFmtId="166" fontId="2" fillId="0" borderId="8" xfId="3" applyNumberFormat="1" applyFont="1" applyFill="1" applyBorder="1"/>
    <xf numFmtId="167" fontId="2" fillId="0" borderId="8" xfId="3" applyNumberFormat="1" applyFont="1" applyFill="1" applyBorder="1"/>
    <xf numFmtId="0" fontId="2" fillId="0" borderId="8" xfId="3" applyFont="1" applyFill="1" applyBorder="1"/>
    <xf numFmtId="164" fontId="3" fillId="0" borderId="8" xfId="1" applyNumberFormat="1" applyFont="1" applyBorder="1" applyAlignment="1">
      <alignment horizontal="right" vertical="center"/>
    </xf>
    <xf numFmtId="165" fontId="2" fillId="0" borderId="15" xfId="0" applyNumberFormat="1" applyFont="1" applyBorder="1" applyAlignment="1">
      <alignment horizontal="right" vertical="center"/>
    </xf>
    <xf numFmtId="165" fontId="3" fillId="0" borderId="8" xfId="2" applyNumberFormat="1" applyFont="1" applyBorder="1" applyAlignment="1">
      <alignment horizontal="right" vertical="center"/>
    </xf>
    <xf numFmtId="165" fontId="3" fillId="0" borderId="9" xfId="2" applyNumberFormat="1" applyFont="1" applyBorder="1" applyAlignment="1">
      <alignment horizontal="right" vertical="center"/>
    </xf>
    <xf numFmtId="164" fontId="3" fillId="0" borderId="13" xfId="1" applyNumberFormat="1" applyFont="1" applyBorder="1" applyAlignment="1">
      <alignment horizontal="right" vertical="center"/>
    </xf>
    <xf numFmtId="165" fontId="3" fillId="0" borderId="14" xfId="2" applyNumberFormat="1" applyFont="1" applyBorder="1" applyAlignment="1">
      <alignment horizontal="right" vertical="center"/>
    </xf>
    <xf numFmtId="0" fontId="7" fillId="2" borderId="16" xfId="2" applyFont="1" applyFill="1" applyBorder="1" applyAlignment="1">
      <alignment horizontal="center" vertical="center"/>
    </xf>
    <xf numFmtId="164" fontId="8" fillId="3" borderId="17" xfId="1" applyNumberFormat="1" applyFont="1" applyFill="1" applyBorder="1" applyAlignment="1">
      <alignment horizontal="right" vertical="center"/>
    </xf>
    <xf numFmtId="164" fontId="8" fillId="3" borderId="18" xfId="1" applyNumberFormat="1" applyFont="1" applyFill="1" applyBorder="1" applyAlignment="1">
      <alignment horizontal="right" vertical="center"/>
    </xf>
    <xf numFmtId="164" fontId="8" fillId="3" borderId="19" xfId="1" applyNumberFormat="1" applyFont="1" applyFill="1" applyBorder="1" applyAlignment="1">
      <alignment horizontal="right" vertical="center"/>
    </xf>
    <xf numFmtId="164" fontId="8" fillId="3" borderId="20" xfId="1" applyNumberFormat="1" applyFont="1" applyFill="1" applyBorder="1" applyAlignment="1">
      <alignment horizontal="right" vertical="center"/>
    </xf>
    <xf numFmtId="164" fontId="8" fillId="3" borderId="21" xfId="1" applyNumberFormat="1" applyFont="1" applyFill="1" applyBorder="1" applyAlignment="1">
      <alignment horizontal="right" vertical="center"/>
    </xf>
    <xf numFmtId="164" fontId="8" fillId="3" borderId="16" xfId="1" applyNumberFormat="1" applyFont="1" applyFill="1" applyBorder="1" applyAlignment="1">
      <alignment horizontal="right" vertical="center"/>
    </xf>
    <xf numFmtId="165" fontId="2" fillId="0" borderId="24" xfId="3" applyNumberFormat="1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164" fontId="3" fillId="0" borderId="15" xfId="1" applyNumberFormat="1" applyFont="1" applyBorder="1" applyAlignment="1">
      <alignment horizontal="right" vertical="center"/>
    </xf>
    <xf numFmtId="165" fontId="3" fillId="0" borderId="15" xfId="2" applyNumberFormat="1" applyFont="1" applyBorder="1" applyAlignment="1">
      <alignment horizontal="right" vertical="center"/>
    </xf>
    <xf numFmtId="165" fontId="3" fillId="0" borderId="25" xfId="2" applyNumberFormat="1" applyFont="1" applyBorder="1" applyAlignment="1">
      <alignment horizontal="right" vertical="center"/>
    </xf>
    <xf numFmtId="0" fontId="8" fillId="3" borderId="12" xfId="0" applyFont="1" applyFill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2" fillId="0" borderId="29" xfId="5" applyFont="1" applyFill="1" applyBorder="1" applyAlignment="1">
      <alignment horizontal="left" vertical="center" wrapText="1"/>
    </xf>
    <xf numFmtId="0" fontId="2" fillId="0" borderId="29" xfId="5" applyFont="1" applyFill="1" applyBorder="1" applyAlignment="1">
      <alignment vertical="center" wrapText="1"/>
    </xf>
    <xf numFmtId="0" fontId="2" fillId="0" borderId="30" xfId="5" applyFont="1" applyFill="1" applyBorder="1" applyAlignment="1">
      <alignment horizontal="left" vertical="center" wrapText="1"/>
    </xf>
    <xf numFmtId="165" fontId="9" fillId="4" borderId="23" xfId="3" applyNumberFormat="1" applyFont="1" applyFill="1" applyBorder="1" applyAlignment="1">
      <alignment horizontal="center" vertical="center"/>
    </xf>
    <xf numFmtId="167" fontId="9" fillId="4" borderId="8" xfId="4" applyNumberFormat="1" applyFont="1" applyFill="1" applyBorder="1" applyAlignment="1">
      <alignment horizontal="right" vertical="center"/>
    </xf>
    <xf numFmtId="165" fontId="9" fillId="4" borderId="8" xfId="3" quotePrefix="1" applyNumberFormat="1" applyFont="1" applyFill="1" applyBorder="1" applyAlignment="1">
      <alignment horizontal="center" vertical="center" wrapText="1"/>
    </xf>
    <xf numFmtId="165" fontId="12" fillId="4" borderId="10" xfId="3" applyNumberFormat="1" applyFont="1" applyFill="1" applyBorder="1" applyAlignment="1">
      <alignment horizontal="fill" vertical="center"/>
    </xf>
    <xf numFmtId="165" fontId="9" fillId="4" borderId="8" xfId="3" applyNumberFormat="1" applyFont="1" applyFill="1" applyBorder="1" applyAlignment="1">
      <alignment horizontal="center" vertical="center" wrapText="1"/>
    </xf>
    <xf numFmtId="0" fontId="2" fillId="0" borderId="0" xfId="3" applyFont="1"/>
    <xf numFmtId="0" fontId="8" fillId="0" borderId="0" xfId="0" applyFont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6" xfId="2" applyFont="1" applyFill="1" applyBorder="1" applyAlignment="1">
      <alignment horizontal="center" vertical="center"/>
    </xf>
    <xf numFmtId="0" fontId="9" fillId="2" borderId="11" xfId="2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165" fontId="9" fillId="4" borderId="8" xfId="3" applyNumberFormat="1" applyFont="1" applyFill="1" applyBorder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2" fillId="0" borderId="0" xfId="3" applyAlignment="1">
      <alignment horizontal="center"/>
    </xf>
    <xf numFmtId="0" fontId="11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/>
    </xf>
  </cellXfs>
  <cellStyles count="6">
    <cellStyle name="Millares" xfId="1" builtinId="3"/>
    <cellStyle name="Millares 2 5" xfId="4" xr:uid="{45500BB1-D232-46B7-918A-18539FD22D59}"/>
    <cellStyle name="Normal" xfId="0" builtinId="0"/>
    <cellStyle name="Normal 2" xfId="2" xr:uid="{7F9DC708-6E5A-40D9-85EE-A2EEAF347844}"/>
    <cellStyle name="Normal 2 2" xfId="5" xr:uid="{A4B85C6A-EA01-454A-8F58-41CFB7F28168}"/>
    <cellStyle name="Normal 3 2 2" xfId="3" xr:uid="{CE1F588F-A0AB-489A-A5CA-C8CF619F8B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3CC47-9563-40E2-B172-AD10FA0B4A74}">
  <sheetPr>
    <pageSetUpPr fitToPage="1"/>
  </sheetPr>
  <dimension ref="A1:K53"/>
  <sheetViews>
    <sheetView topLeftCell="A16" workbookViewId="0">
      <selection activeCell="K53" sqref="K53"/>
    </sheetView>
  </sheetViews>
  <sheetFormatPr baseColWidth="10" defaultRowHeight="12.75" x14ac:dyDescent="0.2"/>
  <cols>
    <col min="1" max="1" width="22.140625" style="6" customWidth="1"/>
    <col min="2" max="2" width="14.7109375" style="2" customWidth="1"/>
    <col min="3" max="4" width="12.7109375" style="2" customWidth="1"/>
    <col min="5" max="5" width="13" style="2" bestFit="1" customWidth="1"/>
    <col min="6" max="7" width="12.7109375" style="2" customWidth="1"/>
    <col min="8" max="8" width="13" style="2" bestFit="1" customWidth="1"/>
    <col min="9" max="9" width="14" style="2" bestFit="1" customWidth="1"/>
    <col min="10" max="10" width="14.140625" style="2" customWidth="1"/>
    <col min="11" max="11" width="14.85546875" style="2" customWidth="1"/>
    <col min="12" max="16384" width="11.42578125" style="2"/>
  </cols>
  <sheetData>
    <row r="1" spans="1:11" x14ac:dyDescent="0.2">
      <c r="A1" s="1"/>
    </row>
    <row r="2" spans="1:11" x14ac:dyDescent="0.2">
      <c r="A2" s="2"/>
    </row>
    <row r="3" spans="1:11" ht="19.5" customHeight="1" x14ac:dyDescent="0.2">
      <c r="A3" s="54" t="s">
        <v>0</v>
      </c>
      <c r="B3" s="54"/>
      <c r="C3" s="54"/>
      <c r="D3" s="54"/>
      <c r="E3" s="54"/>
      <c r="F3" s="54"/>
      <c r="G3" s="54"/>
      <c r="H3" s="54"/>
      <c r="I3" s="54"/>
      <c r="J3" s="54"/>
      <c r="K3" s="54"/>
    </row>
    <row r="4" spans="1:11" ht="13.5" customHeight="1" x14ac:dyDescent="0.2">
      <c r="A4" s="55" t="s">
        <v>99</v>
      </c>
      <c r="B4" s="55"/>
      <c r="C4" s="55"/>
      <c r="D4" s="55"/>
      <c r="E4" s="55"/>
      <c r="F4" s="55"/>
      <c r="G4" s="55"/>
      <c r="H4" s="55"/>
      <c r="I4" s="55"/>
      <c r="J4" s="55"/>
      <c r="K4" s="55"/>
    </row>
    <row r="5" spans="1:11" ht="13.5" thickBo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8.75" customHeight="1" x14ac:dyDescent="0.2">
      <c r="A6" s="56" t="s">
        <v>1</v>
      </c>
      <c r="B6" s="59" t="s">
        <v>84</v>
      </c>
      <c r="C6" s="61" t="s">
        <v>2</v>
      </c>
      <c r="D6" s="62"/>
      <c r="E6" s="62"/>
      <c r="F6" s="62"/>
      <c r="G6" s="62"/>
      <c r="H6" s="63"/>
      <c r="I6" s="66" t="s">
        <v>3</v>
      </c>
      <c r="J6" s="67"/>
      <c r="K6" s="70" t="s">
        <v>98</v>
      </c>
    </row>
    <row r="7" spans="1:11" ht="20.25" customHeight="1" x14ac:dyDescent="0.2">
      <c r="A7" s="57"/>
      <c r="B7" s="60"/>
      <c r="C7" s="64">
        <v>2021</v>
      </c>
      <c r="D7" s="64"/>
      <c r="E7" s="65"/>
      <c r="F7" s="64">
        <v>2022</v>
      </c>
      <c r="G7" s="64"/>
      <c r="H7" s="65"/>
      <c r="I7" s="68"/>
      <c r="J7" s="69"/>
      <c r="K7" s="71"/>
    </row>
    <row r="8" spans="1:11" ht="15.75" customHeight="1" thickBot="1" x14ac:dyDescent="0.25">
      <c r="A8" s="58"/>
      <c r="B8" s="35">
        <v>2020</v>
      </c>
      <c r="C8" s="36" t="s">
        <v>4</v>
      </c>
      <c r="D8" s="36" t="s">
        <v>5</v>
      </c>
      <c r="E8" s="37" t="s">
        <v>6</v>
      </c>
      <c r="F8" s="36" t="s">
        <v>4</v>
      </c>
      <c r="G8" s="36" t="s">
        <v>5</v>
      </c>
      <c r="H8" s="37" t="s">
        <v>6</v>
      </c>
      <c r="I8" s="43">
        <v>2021</v>
      </c>
      <c r="J8" s="44">
        <v>2022</v>
      </c>
      <c r="K8" s="41">
        <v>2022</v>
      </c>
    </row>
    <row r="9" spans="1:11" ht="12.95" customHeight="1" x14ac:dyDescent="0.2">
      <c r="A9" s="45" t="s">
        <v>12</v>
      </c>
      <c r="B9" s="38">
        <v>9822</v>
      </c>
      <c r="C9" s="38">
        <v>1129620</v>
      </c>
      <c r="D9" s="39">
        <v>133151</v>
      </c>
      <c r="E9" s="22">
        <f>+D9+C9</f>
        <v>1262771</v>
      </c>
      <c r="F9" s="38">
        <v>1252439</v>
      </c>
      <c r="G9" s="39">
        <v>144832</v>
      </c>
      <c r="H9" s="22">
        <f>+G9+F9</f>
        <v>1397271</v>
      </c>
      <c r="I9" s="39">
        <v>3206697</v>
      </c>
      <c r="J9" s="39">
        <v>3688128</v>
      </c>
      <c r="K9" s="40">
        <v>3028074</v>
      </c>
    </row>
    <row r="10" spans="1:11" ht="12.95" customHeight="1" x14ac:dyDescent="0.2">
      <c r="A10" s="45" t="s">
        <v>14</v>
      </c>
      <c r="B10" s="21">
        <v>28725</v>
      </c>
      <c r="C10" s="21">
        <v>3764464</v>
      </c>
      <c r="D10" s="23">
        <v>50814</v>
      </c>
      <c r="E10" s="22">
        <f t="shared" ref="E10:E34" si="0">+D10+C10</f>
        <v>3815278</v>
      </c>
      <c r="F10" s="21">
        <v>5565714</v>
      </c>
      <c r="G10" s="23">
        <v>2058903</v>
      </c>
      <c r="H10" s="22">
        <f t="shared" ref="H10:H51" si="1">+G10+F10</f>
        <v>7624617</v>
      </c>
      <c r="I10" s="23">
        <v>11118432</v>
      </c>
      <c r="J10" s="23">
        <v>10443713</v>
      </c>
      <c r="K10" s="24">
        <v>9375950</v>
      </c>
    </row>
    <row r="11" spans="1:11" ht="12.95" customHeight="1" x14ac:dyDescent="0.2">
      <c r="A11" s="45" t="s">
        <v>16</v>
      </c>
      <c r="B11" s="21">
        <v>269790</v>
      </c>
      <c r="C11" s="21">
        <v>62816030</v>
      </c>
      <c r="D11" s="23">
        <v>584606</v>
      </c>
      <c r="E11" s="22">
        <f t="shared" si="0"/>
        <v>63400636</v>
      </c>
      <c r="F11" s="21">
        <v>66855686</v>
      </c>
      <c r="G11" s="23">
        <v>739965</v>
      </c>
      <c r="H11" s="22">
        <f t="shared" si="1"/>
        <v>67595651</v>
      </c>
      <c r="I11" s="23">
        <v>310965749</v>
      </c>
      <c r="J11" s="23">
        <v>304197427</v>
      </c>
      <c r="K11" s="24">
        <v>78714860</v>
      </c>
    </row>
    <row r="12" spans="1:11" ht="12.95" customHeight="1" x14ac:dyDescent="0.2">
      <c r="A12" s="46" t="s">
        <v>18</v>
      </c>
      <c r="B12" s="21">
        <v>8850</v>
      </c>
      <c r="C12" s="21">
        <v>707788</v>
      </c>
      <c r="D12" s="23">
        <v>92073</v>
      </c>
      <c r="E12" s="22">
        <f t="shared" si="0"/>
        <v>799861</v>
      </c>
      <c r="F12" s="21">
        <v>592762</v>
      </c>
      <c r="G12" s="23">
        <v>87039</v>
      </c>
      <c r="H12" s="22">
        <f t="shared" si="1"/>
        <v>679801</v>
      </c>
      <c r="I12" s="23">
        <v>979810</v>
      </c>
      <c r="J12" s="23">
        <v>1083283</v>
      </c>
      <c r="K12" s="24">
        <v>3651748</v>
      </c>
    </row>
    <row r="13" spans="1:11" ht="12.95" customHeight="1" x14ac:dyDescent="0.2">
      <c r="A13" s="45" t="s">
        <v>20</v>
      </c>
      <c r="B13" s="21">
        <v>4256</v>
      </c>
      <c r="C13" s="21">
        <v>608516</v>
      </c>
      <c r="D13" s="23">
        <v>40257</v>
      </c>
      <c r="E13" s="22">
        <f t="shared" si="0"/>
        <v>648773</v>
      </c>
      <c r="F13" s="21">
        <v>613078</v>
      </c>
      <c r="G13" s="23">
        <v>23067</v>
      </c>
      <c r="H13" s="22">
        <f t="shared" si="1"/>
        <v>636145</v>
      </c>
      <c r="I13" s="23">
        <v>0</v>
      </c>
      <c r="J13" s="23">
        <v>0</v>
      </c>
      <c r="K13" s="24">
        <v>1988699</v>
      </c>
    </row>
    <row r="14" spans="1:11" ht="12.95" customHeight="1" x14ac:dyDescent="0.2">
      <c r="A14" s="45" t="s">
        <v>22</v>
      </c>
      <c r="B14" s="21">
        <v>7542</v>
      </c>
      <c r="C14" s="21">
        <v>202638</v>
      </c>
      <c r="D14" s="23">
        <v>11191</v>
      </c>
      <c r="E14" s="22">
        <f t="shared" si="0"/>
        <v>213829</v>
      </c>
      <c r="F14" s="21">
        <v>297057</v>
      </c>
      <c r="G14" s="23">
        <v>6894</v>
      </c>
      <c r="H14" s="22">
        <f t="shared" si="1"/>
        <v>303951</v>
      </c>
      <c r="I14" s="23">
        <v>0</v>
      </c>
      <c r="J14" s="23">
        <v>0</v>
      </c>
      <c r="K14" s="24">
        <v>65078.5</v>
      </c>
    </row>
    <row r="15" spans="1:11" ht="12.95" customHeight="1" x14ac:dyDescent="0.2">
      <c r="A15" s="45" t="s">
        <v>24</v>
      </c>
      <c r="B15" s="21">
        <v>16546</v>
      </c>
      <c r="C15" s="21">
        <v>1908398</v>
      </c>
      <c r="D15" s="23">
        <v>54153</v>
      </c>
      <c r="E15" s="22">
        <f t="shared" si="0"/>
        <v>1962551</v>
      </c>
      <c r="F15" s="21">
        <v>2271755</v>
      </c>
      <c r="G15" s="23">
        <v>125594</v>
      </c>
      <c r="H15" s="22">
        <f t="shared" si="1"/>
        <v>2397349</v>
      </c>
      <c r="I15" s="23">
        <v>15678585</v>
      </c>
      <c r="J15" s="23">
        <v>17067800</v>
      </c>
      <c r="K15" s="24">
        <v>8404566</v>
      </c>
    </row>
    <row r="16" spans="1:11" ht="12.95" customHeight="1" x14ac:dyDescent="0.2">
      <c r="A16" s="45" t="s">
        <v>85</v>
      </c>
      <c r="B16" s="21">
        <v>4143</v>
      </c>
      <c r="C16" s="21">
        <v>705730</v>
      </c>
      <c r="D16" s="23">
        <v>23676</v>
      </c>
      <c r="E16" s="22">
        <f t="shared" si="0"/>
        <v>729406</v>
      </c>
      <c r="F16" s="21">
        <v>788291</v>
      </c>
      <c r="G16" s="23">
        <v>64857</v>
      </c>
      <c r="H16" s="22">
        <f t="shared" si="1"/>
        <v>853148</v>
      </c>
      <c r="I16" s="23">
        <v>214346</v>
      </c>
      <c r="J16" s="23">
        <v>166690</v>
      </c>
      <c r="K16" s="24">
        <v>246493</v>
      </c>
    </row>
    <row r="17" spans="1:11" ht="12.95" customHeight="1" x14ac:dyDescent="0.2">
      <c r="A17" s="45" t="s">
        <v>86</v>
      </c>
      <c r="B17" s="21">
        <v>205933</v>
      </c>
      <c r="C17" s="21">
        <v>42741048</v>
      </c>
      <c r="D17" s="23">
        <v>681482</v>
      </c>
      <c r="E17" s="22">
        <f t="shared" si="0"/>
        <v>43422530</v>
      </c>
      <c r="F17" s="21">
        <v>47394813</v>
      </c>
      <c r="G17" s="23">
        <v>597426</v>
      </c>
      <c r="H17" s="22">
        <f t="shared" si="1"/>
        <v>47992239</v>
      </c>
      <c r="I17" s="23">
        <v>253510630</v>
      </c>
      <c r="J17" s="23">
        <v>259810333</v>
      </c>
      <c r="K17" s="24">
        <v>134834028.69999999</v>
      </c>
    </row>
    <row r="18" spans="1:11" ht="12.95" customHeight="1" x14ac:dyDescent="0.2">
      <c r="A18" s="45" t="s">
        <v>28</v>
      </c>
      <c r="B18" s="21">
        <v>1671</v>
      </c>
      <c r="C18" s="21">
        <v>277418</v>
      </c>
      <c r="D18" s="23">
        <v>68399</v>
      </c>
      <c r="E18" s="22">
        <f t="shared" si="0"/>
        <v>345817</v>
      </c>
      <c r="F18" s="21">
        <v>451780</v>
      </c>
      <c r="G18" s="23">
        <v>2286</v>
      </c>
      <c r="H18" s="22">
        <f t="shared" si="1"/>
        <v>454066</v>
      </c>
      <c r="I18" s="23">
        <v>289962</v>
      </c>
      <c r="J18" s="23">
        <v>226488</v>
      </c>
      <c r="K18" s="24">
        <v>3911</v>
      </c>
    </row>
    <row r="19" spans="1:11" ht="12.95" customHeight="1" x14ac:dyDescent="0.2">
      <c r="A19" s="45" t="s">
        <v>87</v>
      </c>
      <c r="B19" s="21">
        <v>8288</v>
      </c>
      <c r="C19" s="21">
        <v>905098</v>
      </c>
      <c r="D19" s="23">
        <v>83198</v>
      </c>
      <c r="E19" s="22">
        <f t="shared" si="0"/>
        <v>988296</v>
      </c>
      <c r="F19" s="21">
        <v>944674</v>
      </c>
      <c r="G19" s="23">
        <v>130756</v>
      </c>
      <c r="H19" s="22">
        <f t="shared" si="1"/>
        <v>1075430</v>
      </c>
      <c r="I19" s="23">
        <v>205305</v>
      </c>
      <c r="J19" s="23">
        <v>194036</v>
      </c>
      <c r="K19" s="24">
        <v>3920784</v>
      </c>
    </row>
    <row r="20" spans="1:11" ht="12.95" customHeight="1" x14ac:dyDescent="0.2">
      <c r="A20" s="45" t="s">
        <v>88</v>
      </c>
      <c r="B20" s="21">
        <v>41470</v>
      </c>
      <c r="C20" s="21">
        <v>5273731</v>
      </c>
      <c r="D20" s="23">
        <v>41986</v>
      </c>
      <c r="E20" s="22">
        <f t="shared" si="0"/>
        <v>5315717</v>
      </c>
      <c r="F20" s="21">
        <v>5719077</v>
      </c>
      <c r="G20" s="23">
        <v>560682</v>
      </c>
      <c r="H20" s="22">
        <f t="shared" si="1"/>
        <v>6279759</v>
      </c>
      <c r="I20" s="23">
        <v>20619724</v>
      </c>
      <c r="J20" s="23">
        <v>20694877</v>
      </c>
      <c r="K20" s="24">
        <v>18380954</v>
      </c>
    </row>
    <row r="21" spans="1:11" ht="12.95" customHeight="1" x14ac:dyDescent="0.2">
      <c r="A21" s="45" t="s">
        <v>89</v>
      </c>
      <c r="B21" s="21">
        <v>15032</v>
      </c>
      <c r="C21" s="21">
        <v>1742927</v>
      </c>
      <c r="D21" s="23">
        <v>235660</v>
      </c>
      <c r="E21" s="22">
        <f t="shared" si="0"/>
        <v>1978587</v>
      </c>
      <c r="F21" s="21">
        <v>1897166</v>
      </c>
      <c r="G21" s="23">
        <v>182011</v>
      </c>
      <c r="H21" s="22">
        <f t="shared" si="1"/>
        <v>2079177</v>
      </c>
      <c r="I21" s="23">
        <v>699620</v>
      </c>
      <c r="J21" s="23">
        <v>707207</v>
      </c>
      <c r="K21" s="24">
        <v>2429614</v>
      </c>
    </row>
    <row r="22" spans="1:11" ht="12.95" customHeight="1" x14ac:dyDescent="0.2">
      <c r="A22" s="45" t="s">
        <v>33</v>
      </c>
      <c r="B22" s="21">
        <v>3803</v>
      </c>
      <c r="C22" s="21">
        <v>1381745</v>
      </c>
      <c r="D22" s="23">
        <v>41195</v>
      </c>
      <c r="E22" s="22">
        <f t="shared" si="0"/>
        <v>1422940</v>
      </c>
      <c r="F22" s="21">
        <v>1409914</v>
      </c>
      <c r="G22" s="23">
        <v>53322</v>
      </c>
      <c r="H22" s="22">
        <f t="shared" si="1"/>
        <v>1463236</v>
      </c>
      <c r="I22" s="23">
        <v>2593302</v>
      </c>
      <c r="J22" s="23">
        <v>2867528</v>
      </c>
      <c r="K22" s="24">
        <v>1875794</v>
      </c>
    </row>
    <row r="23" spans="1:11" ht="12.95" customHeight="1" x14ac:dyDescent="0.2">
      <c r="A23" s="45" t="s">
        <v>90</v>
      </c>
      <c r="B23" s="21">
        <v>15677</v>
      </c>
      <c r="C23" s="21">
        <v>1967837</v>
      </c>
      <c r="D23" s="23">
        <v>130545</v>
      </c>
      <c r="E23" s="22">
        <f t="shared" si="0"/>
        <v>2098382</v>
      </c>
      <c r="F23" s="21">
        <v>2364433</v>
      </c>
      <c r="G23" s="23">
        <v>195259</v>
      </c>
      <c r="H23" s="22">
        <f t="shared" si="1"/>
        <v>2559692</v>
      </c>
      <c r="I23" s="23">
        <v>9507822</v>
      </c>
      <c r="J23" s="23">
        <v>9640891</v>
      </c>
      <c r="K23" s="24">
        <v>10222224</v>
      </c>
    </row>
    <row r="24" spans="1:11" ht="12.95" customHeight="1" x14ac:dyDescent="0.2">
      <c r="A24" s="45" t="s">
        <v>36</v>
      </c>
      <c r="B24" s="21">
        <v>17012</v>
      </c>
      <c r="C24" s="21">
        <v>1815945</v>
      </c>
      <c r="D24" s="23">
        <v>200616</v>
      </c>
      <c r="E24" s="22">
        <f t="shared" si="0"/>
        <v>2016561</v>
      </c>
      <c r="F24" s="21">
        <v>1678018</v>
      </c>
      <c r="G24" s="23">
        <v>338328</v>
      </c>
      <c r="H24" s="22">
        <f t="shared" si="1"/>
        <v>2016346</v>
      </c>
      <c r="I24" s="23">
        <v>3056898</v>
      </c>
      <c r="J24" s="23">
        <v>3602964</v>
      </c>
      <c r="K24" s="24">
        <v>3634165</v>
      </c>
    </row>
    <row r="25" spans="1:11" ht="12.95" customHeight="1" x14ac:dyDescent="0.2">
      <c r="A25" s="45" t="s">
        <v>38</v>
      </c>
      <c r="B25" s="21">
        <v>15994</v>
      </c>
      <c r="C25" s="21">
        <v>1039933</v>
      </c>
      <c r="D25" s="23">
        <v>65217</v>
      </c>
      <c r="E25" s="22">
        <f t="shared" si="0"/>
        <v>1105150</v>
      </c>
      <c r="F25" s="21">
        <v>1128507</v>
      </c>
      <c r="G25" s="23">
        <v>76211</v>
      </c>
      <c r="H25" s="22">
        <f t="shared" si="1"/>
        <v>1204718</v>
      </c>
      <c r="I25" s="23">
        <v>2519635</v>
      </c>
      <c r="J25" s="23">
        <v>3934876</v>
      </c>
      <c r="K25" s="24">
        <v>4109827</v>
      </c>
    </row>
    <row r="26" spans="1:11" ht="12.95" customHeight="1" x14ac:dyDescent="0.2">
      <c r="A26" s="45" t="s">
        <v>40</v>
      </c>
      <c r="B26" s="21">
        <v>6375</v>
      </c>
      <c r="C26" s="21">
        <v>1022421</v>
      </c>
      <c r="D26" s="23">
        <v>27111</v>
      </c>
      <c r="E26" s="22">
        <f t="shared" si="0"/>
        <v>1049532</v>
      </c>
      <c r="F26" s="21">
        <v>1662869</v>
      </c>
      <c r="G26" s="23">
        <v>16203</v>
      </c>
      <c r="H26" s="22">
        <f t="shared" si="1"/>
        <v>1679072</v>
      </c>
      <c r="I26" s="23">
        <v>1410418</v>
      </c>
      <c r="J26" s="23">
        <v>1141415</v>
      </c>
      <c r="K26" s="24">
        <v>3401118</v>
      </c>
    </row>
    <row r="27" spans="1:11" ht="12.95" customHeight="1" x14ac:dyDescent="0.2">
      <c r="A27" s="45" t="s">
        <v>42</v>
      </c>
      <c r="B27" s="21">
        <v>14645</v>
      </c>
      <c r="C27" s="21">
        <v>1884948</v>
      </c>
      <c r="D27" s="23">
        <v>127932</v>
      </c>
      <c r="E27" s="22">
        <f t="shared" si="0"/>
        <v>2012880</v>
      </c>
      <c r="F27" s="21">
        <v>1803285</v>
      </c>
      <c r="G27" s="23">
        <v>184177</v>
      </c>
      <c r="H27" s="22">
        <f t="shared" si="1"/>
        <v>1987462</v>
      </c>
      <c r="I27" s="23">
        <v>2091122</v>
      </c>
      <c r="J27" s="23">
        <v>2299729</v>
      </c>
      <c r="K27" s="24">
        <v>3524090</v>
      </c>
    </row>
    <row r="28" spans="1:11" ht="12.95" customHeight="1" x14ac:dyDescent="0.2">
      <c r="A28" s="45" t="s">
        <v>44</v>
      </c>
      <c r="B28" s="21">
        <v>2048</v>
      </c>
      <c r="C28" s="21">
        <v>281978</v>
      </c>
      <c r="D28" s="23">
        <v>59978</v>
      </c>
      <c r="E28" s="22">
        <f t="shared" si="0"/>
        <v>341956</v>
      </c>
      <c r="F28" s="21">
        <v>334656</v>
      </c>
      <c r="G28" s="23">
        <v>22708</v>
      </c>
      <c r="H28" s="22">
        <f t="shared" si="1"/>
        <v>357364</v>
      </c>
      <c r="I28" s="23">
        <v>311491</v>
      </c>
      <c r="J28" s="23">
        <v>211061</v>
      </c>
      <c r="K28" s="24">
        <v>92386</v>
      </c>
    </row>
    <row r="29" spans="1:11" ht="12.95" customHeight="1" x14ac:dyDescent="0.2">
      <c r="A29" s="45" t="s">
        <v>91</v>
      </c>
      <c r="B29" s="21">
        <v>106144</v>
      </c>
      <c r="C29" s="21">
        <v>13156080</v>
      </c>
      <c r="D29" s="23">
        <v>836431</v>
      </c>
      <c r="E29" s="22">
        <f t="shared" si="0"/>
        <v>13992511</v>
      </c>
      <c r="F29" s="21">
        <v>13629286</v>
      </c>
      <c r="G29" s="23">
        <v>701166</v>
      </c>
      <c r="H29" s="22">
        <f t="shared" si="1"/>
        <v>14330452</v>
      </c>
      <c r="I29" s="23">
        <v>78359413</v>
      </c>
      <c r="J29" s="23">
        <v>88088393</v>
      </c>
      <c r="K29" s="24">
        <v>48399917</v>
      </c>
    </row>
    <row r="30" spans="1:11" ht="12.95" customHeight="1" x14ac:dyDescent="0.2">
      <c r="A30" s="45" t="s">
        <v>47</v>
      </c>
      <c r="B30" s="21">
        <v>541979</v>
      </c>
      <c r="C30" s="21">
        <v>82318072</v>
      </c>
      <c r="D30" s="23">
        <v>5984915</v>
      </c>
      <c r="E30" s="22">
        <f t="shared" si="0"/>
        <v>88302987</v>
      </c>
      <c r="F30" s="21">
        <v>85912390</v>
      </c>
      <c r="G30" s="23">
        <v>6525733</v>
      </c>
      <c r="H30" s="22">
        <f t="shared" si="1"/>
        <v>92438123</v>
      </c>
      <c r="I30" s="23">
        <v>461937543</v>
      </c>
      <c r="J30" s="23">
        <v>462369556</v>
      </c>
      <c r="K30" s="24">
        <v>160219358</v>
      </c>
    </row>
    <row r="31" spans="1:11" ht="12.95" customHeight="1" x14ac:dyDescent="0.2">
      <c r="A31" s="45" t="s">
        <v>92</v>
      </c>
      <c r="B31" s="21">
        <v>4280</v>
      </c>
      <c r="C31" s="21">
        <v>998142</v>
      </c>
      <c r="D31" s="23">
        <v>54747</v>
      </c>
      <c r="E31" s="22">
        <f t="shared" si="0"/>
        <v>1052889</v>
      </c>
      <c r="F31" s="21">
        <v>760550</v>
      </c>
      <c r="G31" s="23">
        <v>53927</v>
      </c>
      <c r="H31" s="22">
        <f t="shared" si="1"/>
        <v>814477</v>
      </c>
      <c r="I31" s="23">
        <v>115157</v>
      </c>
      <c r="J31" s="23">
        <v>76732</v>
      </c>
      <c r="K31" s="24">
        <v>1438273</v>
      </c>
    </row>
    <row r="32" spans="1:11" ht="12.95" customHeight="1" x14ac:dyDescent="0.2">
      <c r="A32" s="45" t="s">
        <v>50</v>
      </c>
      <c r="B32" s="21">
        <v>6385</v>
      </c>
      <c r="C32" s="21">
        <v>952953</v>
      </c>
      <c r="D32" s="23">
        <v>10224</v>
      </c>
      <c r="E32" s="22">
        <f t="shared" si="0"/>
        <v>963177</v>
      </c>
      <c r="F32" s="21">
        <v>1046486</v>
      </c>
      <c r="G32" s="23">
        <v>45992</v>
      </c>
      <c r="H32" s="22">
        <f t="shared" si="1"/>
        <v>1092478</v>
      </c>
      <c r="I32" s="23">
        <v>3696625</v>
      </c>
      <c r="J32" s="23">
        <v>4131210</v>
      </c>
      <c r="K32" s="24">
        <v>4192063</v>
      </c>
    </row>
    <row r="33" spans="1:11" ht="12.95" customHeight="1" x14ac:dyDescent="0.2">
      <c r="A33" s="45" t="s">
        <v>93</v>
      </c>
      <c r="B33" s="21">
        <v>26237</v>
      </c>
      <c r="C33" s="21">
        <v>5214899</v>
      </c>
      <c r="D33" s="23">
        <v>13769</v>
      </c>
      <c r="E33" s="22">
        <f t="shared" si="0"/>
        <v>5228668</v>
      </c>
      <c r="F33" s="21">
        <v>4770768</v>
      </c>
      <c r="G33" s="23">
        <v>21028</v>
      </c>
      <c r="H33" s="22">
        <f t="shared" si="1"/>
        <v>4791796</v>
      </c>
      <c r="I33" s="23">
        <v>17820450</v>
      </c>
      <c r="J33" s="23">
        <v>19272860</v>
      </c>
      <c r="K33" s="24">
        <v>16271693</v>
      </c>
    </row>
    <row r="34" spans="1:11" ht="12.95" customHeight="1" x14ac:dyDescent="0.2">
      <c r="A34" s="45" t="s">
        <v>53</v>
      </c>
      <c r="B34" s="21">
        <v>3704</v>
      </c>
      <c r="C34" s="21">
        <v>253912</v>
      </c>
      <c r="D34" s="23">
        <v>12598</v>
      </c>
      <c r="E34" s="22">
        <f t="shared" si="0"/>
        <v>266510</v>
      </c>
      <c r="F34" s="21">
        <v>245502</v>
      </c>
      <c r="G34" s="23">
        <v>8548</v>
      </c>
      <c r="H34" s="22">
        <f t="shared" si="1"/>
        <v>254050</v>
      </c>
      <c r="I34" s="23">
        <v>114279</v>
      </c>
      <c r="J34" s="23">
        <v>119357</v>
      </c>
      <c r="K34" s="24">
        <v>368931</v>
      </c>
    </row>
    <row r="35" spans="1:11" ht="12.95" customHeight="1" x14ac:dyDescent="0.2">
      <c r="A35" s="45" t="s">
        <v>55</v>
      </c>
      <c r="B35" s="21">
        <v>425058</v>
      </c>
      <c r="C35" s="21">
        <v>118915057</v>
      </c>
      <c r="D35" s="23">
        <v>5284480</v>
      </c>
      <c r="E35" s="22">
        <f>+D35+C35</f>
        <v>124199537</v>
      </c>
      <c r="F35" s="21">
        <v>127246719</v>
      </c>
      <c r="G35" s="23">
        <v>11760836</v>
      </c>
      <c r="H35" s="22">
        <f>+G35+F35</f>
        <v>139007555</v>
      </c>
      <c r="I35" s="23">
        <v>472764551</v>
      </c>
      <c r="J35" s="23">
        <v>495821903</v>
      </c>
      <c r="K35" s="24">
        <v>176477602</v>
      </c>
    </row>
    <row r="36" spans="1:11" ht="12.95" customHeight="1" x14ac:dyDescent="0.2">
      <c r="A36" s="45" t="s">
        <v>57</v>
      </c>
      <c r="B36" s="21">
        <v>3810</v>
      </c>
      <c r="C36" s="21">
        <v>292815</v>
      </c>
      <c r="D36" s="23">
        <v>28696</v>
      </c>
      <c r="E36" s="22">
        <f t="shared" ref="E36:E51" si="2">+D36+C36</f>
        <v>321511</v>
      </c>
      <c r="F36" s="21">
        <v>371834</v>
      </c>
      <c r="G36" s="23">
        <v>18079</v>
      </c>
      <c r="H36" s="22">
        <f t="shared" si="1"/>
        <v>389913</v>
      </c>
      <c r="I36" s="23">
        <v>856812</v>
      </c>
      <c r="J36" s="23">
        <v>1478844</v>
      </c>
      <c r="K36" s="24">
        <v>2634275</v>
      </c>
    </row>
    <row r="37" spans="1:11" ht="12.95" customHeight="1" x14ac:dyDescent="0.2">
      <c r="A37" s="45" t="s">
        <v>59</v>
      </c>
      <c r="B37" s="21">
        <v>13190</v>
      </c>
      <c r="C37" s="21">
        <v>1646323</v>
      </c>
      <c r="D37" s="23">
        <v>68410</v>
      </c>
      <c r="E37" s="22">
        <f t="shared" si="2"/>
        <v>1714733</v>
      </c>
      <c r="F37" s="21">
        <v>1944813</v>
      </c>
      <c r="G37" s="23">
        <v>50132</v>
      </c>
      <c r="H37" s="22">
        <f t="shared" si="1"/>
        <v>1994945</v>
      </c>
      <c r="I37" s="23">
        <v>1431512</v>
      </c>
      <c r="J37" s="23">
        <v>1301932</v>
      </c>
      <c r="K37" s="24">
        <v>2645792</v>
      </c>
    </row>
    <row r="38" spans="1:11" ht="12.95" customHeight="1" x14ac:dyDescent="0.2">
      <c r="A38" s="45" t="s">
        <v>61</v>
      </c>
      <c r="B38" s="21">
        <v>13618</v>
      </c>
      <c r="C38" s="21">
        <v>653547</v>
      </c>
      <c r="D38" s="23">
        <v>31923</v>
      </c>
      <c r="E38" s="22">
        <f t="shared" si="2"/>
        <v>685470</v>
      </c>
      <c r="F38" s="21">
        <v>871865</v>
      </c>
      <c r="G38" s="23">
        <v>67513</v>
      </c>
      <c r="H38" s="22">
        <f t="shared" si="1"/>
        <v>939378</v>
      </c>
      <c r="I38" s="23">
        <v>2176365</v>
      </c>
      <c r="J38" s="23">
        <v>2501482</v>
      </c>
      <c r="K38" s="24">
        <v>4165822</v>
      </c>
    </row>
    <row r="39" spans="1:11" ht="12.95" customHeight="1" x14ac:dyDescent="0.2">
      <c r="A39" s="45" t="s">
        <v>63</v>
      </c>
      <c r="B39" s="21">
        <v>1917</v>
      </c>
      <c r="C39" s="21">
        <v>289090</v>
      </c>
      <c r="D39" s="23">
        <v>25825</v>
      </c>
      <c r="E39" s="22">
        <f t="shared" si="2"/>
        <v>314915</v>
      </c>
      <c r="F39" s="21">
        <v>321377</v>
      </c>
      <c r="G39" s="23">
        <v>38029</v>
      </c>
      <c r="H39" s="22">
        <f t="shared" si="1"/>
        <v>359406</v>
      </c>
      <c r="I39" s="23">
        <v>324896</v>
      </c>
      <c r="J39" s="23">
        <v>443230</v>
      </c>
      <c r="K39" s="24">
        <v>710918</v>
      </c>
    </row>
    <row r="40" spans="1:11" ht="12.95" customHeight="1" x14ac:dyDescent="0.2">
      <c r="A40" s="45" t="s">
        <v>65</v>
      </c>
      <c r="B40" s="21">
        <v>704767</v>
      </c>
      <c r="C40" s="21">
        <v>225798434</v>
      </c>
      <c r="D40" s="23">
        <v>14480840</v>
      </c>
      <c r="E40" s="22">
        <f t="shared" si="2"/>
        <v>240279274</v>
      </c>
      <c r="F40" s="21">
        <v>273758005</v>
      </c>
      <c r="G40" s="23">
        <v>9120416</v>
      </c>
      <c r="H40" s="22">
        <f t="shared" si="1"/>
        <v>282878421</v>
      </c>
      <c r="I40" s="23">
        <v>540213802</v>
      </c>
      <c r="J40" s="23">
        <v>568926933</v>
      </c>
      <c r="K40" s="24">
        <v>357619040</v>
      </c>
    </row>
    <row r="41" spans="1:11" ht="12.95" customHeight="1" x14ac:dyDescent="0.2">
      <c r="A41" s="45" t="s">
        <v>97</v>
      </c>
      <c r="B41" s="21">
        <v>132484</v>
      </c>
      <c r="C41" s="21">
        <v>27822198</v>
      </c>
      <c r="D41" s="23">
        <v>31148</v>
      </c>
      <c r="E41" s="22">
        <f t="shared" si="2"/>
        <v>27853346</v>
      </c>
      <c r="F41" s="21">
        <v>29223734</v>
      </c>
      <c r="G41" s="23">
        <v>600444</v>
      </c>
      <c r="H41" s="22">
        <f t="shared" si="1"/>
        <v>29824178</v>
      </c>
      <c r="I41" s="23">
        <v>87280422</v>
      </c>
      <c r="J41" s="23">
        <v>89308971</v>
      </c>
      <c r="K41" s="24">
        <v>71269019</v>
      </c>
    </row>
    <row r="42" spans="1:11" ht="12.95" customHeight="1" x14ac:dyDescent="0.2">
      <c r="A42" s="45" t="s">
        <v>68</v>
      </c>
      <c r="B42" s="21">
        <v>7411</v>
      </c>
      <c r="C42" s="21">
        <v>982732</v>
      </c>
      <c r="D42" s="23">
        <v>246805</v>
      </c>
      <c r="E42" s="22">
        <f t="shared" si="2"/>
        <v>1229537</v>
      </c>
      <c r="F42" s="21">
        <v>1104524</v>
      </c>
      <c r="G42" s="23">
        <v>77743</v>
      </c>
      <c r="H42" s="22">
        <f t="shared" si="1"/>
        <v>1182267</v>
      </c>
      <c r="I42" s="23">
        <v>603782</v>
      </c>
      <c r="J42" s="23">
        <v>516576</v>
      </c>
      <c r="K42" s="24">
        <v>78290</v>
      </c>
    </row>
    <row r="43" spans="1:11" ht="12.95" customHeight="1" x14ac:dyDescent="0.2">
      <c r="A43" s="45" t="s">
        <v>70</v>
      </c>
      <c r="B43" s="21">
        <v>51405</v>
      </c>
      <c r="C43" s="21">
        <v>6807377</v>
      </c>
      <c r="D43" s="23">
        <v>253921</v>
      </c>
      <c r="E43" s="22">
        <f t="shared" si="2"/>
        <v>7061298</v>
      </c>
      <c r="F43" s="21">
        <v>7143146</v>
      </c>
      <c r="G43" s="23">
        <v>338348</v>
      </c>
      <c r="H43" s="22">
        <f t="shared" si="1"/>
        <v>7481494</v>
      </c>
      <c r="I43" s="23">
        <v>19959325</v>
      </c>
      <c r="J43" s="23">
        <v>19649614</v>
      </c>
      <c r="K43" s="24">
        <v>19081044</v>
      </c>
    </row>
    <row r="44" spans="1:11" ht="12.95" customHeight="1" x14ac:dyDescent="0.2">
      <c r="A44" s="45" t="s">
        <v>94</v>
      </c>
      <c r="B44" s="21">
        <v>926</v>
      </c>
      <c r="C44" s="21">
        <v>80379</v>
      </c>
      <c r="D44" s="23">
        <v>9557</v>
      </c>
      <c r="E44" s="22">
        <f t="shared" si="2"/>
        <v>89936</v>
      </c>
      <c r="F44" s="21">
        <v>165144</v>
      </c>
      <c r="G44" s="23">
        <v>4697</v>
      </c>
      <c r="H44" s="22">
        <f t="shared" si="1"/>
        <v>169841</v>
      </c>
      <c r="I44" s="23">
        <v>0</v>
      </c>
      <c r="J44" s="23">
        <v>0</v>
      </c>
      <c r="K44" s="24">
        <v>22145</v>
      </c>
    </row>
    <row r="45" spans="1:11" ht="12.95" customHeight="1" x14ac:dyDescent="0.2">
      <c r="A45" s="45" t="s">
        <v>73</v>
      </c>
      <c r="B45" s="21">
        <v>23673</v>
      </c>
      <c r="C45" s="21">
        <v>4310602</v>
      </c>
      <c r="D45" s="23">
        <v>277200</v>
      </c>
      <c r="E45" s="22">
        <f t="shared" si="2"/>
        <v>4587802</v>
      </c>
      <c r="F45" s="21">
        <v>4740809</v>
      </c>
      <c r="G45" s="23">
        <v>99708</v>
      </c>
      <c r="H45" s="22">
        <f t="shared" si="1"/>
        <v>4840517</v>
      </c>
      <c r="I45" s="23">
        <v>8109031</v>
      </c>
      <c r="J45" s="23">
        <v>9909639</v>
      </c>
      <c r="K45" s="24">
        <v>6007258</v>
      </c>
    </row>
    <row r="46" spans="1:11" ht="12.95" customHeight="1" x14ac:dyDescent="0.2">
      <c r="A46" s="45" t="s">
        <v>75</v>
      </c>
      <c r="B46" s="21">
        <v>297562</v>
      </c>
      <c r="C46" s="21">
        <v>76603708</v>
      </c>
      <c r="D46" s="23">
        <v>3688023</v>
      </c>
      <c r="E46" s="22">
        <f t="shared" si="2"/>
        <v>80291731</v>
      </c>
      <c r="F46" s="21">
        <v>74296002</v>
      </c>
      <c r="G46" s="23">
        <v>3462981</v>
      </c>
      <c r="H46" s="22">
        <f t="shared" si="1"/>
        <v>77758983</v>
      </c>
      <c r="I46" s="23">
        <v>421600167</v>
      </c>
      <c r="J46" s="23">
        <v>427420688</v>
      </c>
      <c r="K46" s="24">
        <v>191701686</v>
      </c>
    </row>
    <row r="47" spans="1:11" ht="12.95" customHeight="1" x14ac:dyDescent="0.2">
      <c r="A47" s="45" t="s">
        <v>77</v>
      </c>
      <c r="B47" s="21">
        <v>28230</v>
      </c>
      <c r="C47" s="21">
        <v>2131483</v>
      </c>
      <c r="D47" s="23">
        <v>164720</v>
      </c>
      <c r="E47" s="22">
        <f t="shared" si="2"/>
        <v>2296203</v>
      </c>
      <c r="F47" s="21">
        <v>2039218</v>
      </c>
      <c r="G47" s="23">
        <v>196094</v>
      </c>
      <c r="H47" s="22">
        <f t="shared" si="1"/>
        <v>2235312</v>
      </c>
      <c r="I47" s="23">
        <v>13021410</v>
      </c>
      <c r="J47" s="23">
        <v>6241564</v>
      </c>
      <c r="K47" s="24">
        <v>8121625</v>
      </c>
    </row>
    <row r="48" spans="1:11" ht="12.95" customHeight="1" x14ac:dyDescent="0.2">
      <c r="A48" s="45" t="s">
        <v>79</v>
      </c>
      <c r="B48" s="21">
        <v>60055</v>
      </c>
      <c r="C48" s="21">
        <v>14468810</v>
      </c>
      <c r="D48" s="23">
        <v>8052</v>
      </c>
      <c r="E48" s="22">
        <f t="shared" si="2"/>
        <v>14476862</v>
      </c>
      <c r="F48" s="21">
        <v>16290240</v>
      </c>
      <c r="G48" s="23">
        <v>933292</v>
      </c>
      <c r="H48" s="22">
        <f t="shared" si="1"/>
        <v>17223532</v>
      </c>
      <c r="I48" s="23">
        <v>35601645</v>
      </c>
      <c r="J48" s="23">
        <v>40551488</v>
      </c>
      <c r="K48" s="24">
        <v>26562885</v>
      </c>
    </row>
    <row r="49" spans="1:11" ht="12.95" customHeight="1" x14ac:dyDescent="0.2">
      <c r="A49" s="45" t="s">
        <v>81</v>
      </c>
      <c r="B49" s="21">
        <v>349688</v>
      </c>
      <c r="C49" s="21">
        <v>62102187</v>
      </c>
      <c r="D49" s="23">
        <v>997289</v>
      </c>
      <c r="E49" s="22">
        <f t="shared" si="2"/>
        <v>63099476</v>
      </c>
      <c r="F49" s="21">
        <v>62432689</v>
      </c>
      <c r="G49" s="23">
        <v>3967754</v>
      </c>
      <c r="H49" s="22">
        <f t="shared" si="1"/>
        <v>66400443</v>
      </c>
      <c r="I49" s="23">
        <v>283283911</v>
      </c>
      <c r="J49" s="23">
        <v>323812389</v>
      </c>
      <c r="K49" s="24">
        <v>191162460</v>
      </c>
    </row>
    <row r="50" spans="1:11" ht="12.95" customHeight="1" x14ac:dyDescent="0.2">
      <c r="A50" s="45" t="s">
        <v>95</v>
      </c>
      <c r="B50" s="21">
        <v>5361</v>
      </c>
      <c r="C50" s="21">
        <v>930440</v>
      </c>
      <c r="D50" s="23">
        <v>58948</v>
      </c>
      <c r="E50" s="22">
        <f t="shared" si="2"/>
        <v>989388</v>
      </c>
      <c r="F50" s="21">
        <v>1070310</v>
      </c>
      <c r="G50" s="23">
        <v>103878</v>
      </c>
      <c r="H50" s="22">
        <f t="shared" si="1"/>
        <v>1174188</v>
      </c>
      <c r="I50" s="23">
        <v>463577</v>
      </c>
      <c r="J50" s="23">
        <v>476941</v>
      </c>
      <c r="K50" s="24">
        <v>2582926</v>
      </c>
    </row>
    <row r="51" spans="1:11" ht="12.95" customHeight="1" thickBot="1" x14ac:dyDescent="0.25">
      <c r="A51" s="47" t="s">
        <v>96</v>
      </c>
      <c r="B51" s="25">
        <v>22229</v>
      </c>
      <c r="C51" s="25">
        <v>2735622</v>
      </c>
      <c r="D51" s="23">
        <v>249282</v>
      </c>
      <c r="E51" s="22">
        <f t="shared" si="2"/>
        <v>2984904</v>
      </c>
      <c r="F51" s="25">
        <v>3177683</v>
      </c>
      <c r="G51" s="23">
        <v>233696</v>
      </c>
      <c r="H51" s="22">
        <f t="shared" si="1"/>
        <v>3411379</v>
      </c>
      <c r="I51" s="23">
        <v>7097181</v>
      </c>
      <c r="J51" s="23">
        <v>7312557</v>
      </c>
      <c r="K51" s="26">
        <v>7877325</v>
      </c>
    </row>
    <row r="52" spans="1:11" ht="21" customHeight="1" thickBot="1" x14ac:dyDescent="0.25">
      <c r="A52" s="27" t="s">
        <v>7</v>
      </c>
      <c r="B52" s="28">
        <f t="shared" ref="B52:K52" si="3">SUM(B9:B51)</f>
        <v>3527735</v>
      </c>
      <c r="C52" s="29">
        <f t="shared" si="3"/>
        <v>781643075</v>
      </c>
      <c r="D52" s="30">
        <f t="shared" si="3"/>
        <v>35571043</v>
      </c>
      <c r="E52" s="30">
        <f t="shared" si="3"/>
        <v>817214118</v>
      </c>
      <c r="F52" s="30">
        <f t="shared" si="3"/>
        <v>857589068</v>
      </c>
      <c r="G52" s="30">
        <f t="shared" si="3"/>
        <v>44040554</v>
      </c>
      <c r="H52" s="31">
        <f t="shared" si="3"/>
        <v>901629622</v>
      </c>
      <c r="I52" s="32">
        <f>SUM(I9:I51)</f>
        <v>3095811404</v>
      </c>
      <c r="J52" s="33">
        <f>SUM(J9:J51)</f>
        <v>3211711305</v>
      </c>
      <c r="K52" s="33">
        <f t="shared" si="3"/>
        <v>1591514711.2</v>
      </c>
    </row>
    <row r="53" spans="1:11" ht="30.75" customHeight="1" x14ac:dyDescent="0.2">
      <c r="A53" s="4" t="s">
        <v>8</v>
      </c>
      <c r="B53" s="4"/>
      <c r="C53" s="5"/>
      <c r="D53" s="5"/>
      <c r="E53" s="5"/>
      <c r="F53" s="5"/>
      <c r="G53" s="5"/>
      <c r="H53" s="5"/>
      <c r="I53" s="5"/>
      <c r="J53" s="5"/>
      <c r="K53" s="4"/>
    </row>
  </sheetData>
  <mergeCells count="9">
    <mergeCell ref="A3:K3"/>
    <mergeCell ref="A4:K4"/>
    <mergeCell ref="A6:A8"/>
    <mergeCell ref="B6:B7"/>
    <mergeCell ref="C6:H6"/>
    <mergeCell ref="C7:E7"/>
    <mergeCell ref="F7:H7"/>
    <mergeCell ref="I6:J7"/>
    <mergeCell ref="K6:K7"/>
  </mergeCells>
  <pageMargins left="0.70866141732283472" right="0.51181102362204722" top="0.55118110236220474" bottom="0.35433070866141736" header="0.31496062992125984" footer="0.31496062992125984"/>
  <pageSetup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B85FD-09F1-47F7-AC45-62CEF4249BDE}">
  <sheetPr>
    <tabColor theme="6" tint="0.59999389629810485"/>
    <pageSetUpPr fitToPage="1"/>
  </sheetPr>
  <dimension ref="A1:M50"/>
  <sheetViews>
    <sheetView workbookViewId="0">
      <selection activeCell="K42" sqref="K42"/>
    </sheetView>
  </sheetViews>
  <sheetFormatPr baseColWidth="10" defaultRowHeight="12.75" x14ac:dyDescent="0.2"/>
  <cols>
    <col min="1" max="1" width="7.28515625" style="7" customWidth="1"/>
    <col min="2" max="2" width="22.28515625" style="7" customWidth="1"/>
    <col min="3" max="3" width="17.85546875" style="7" customWidth="1"/>
    <col min="4" max="4" width="16.7109375" style="7" customWidth="1"/>
    <col min="5" max="5" width="17.5703125" style="7" customWidth="1"/>
    <col min="6" max="6" width="16.7109375" style="7" customWidth="1"/>
    <col min="7" max="7" width="2.28515625" style="7" customWidth="1"/>
    <col min="8" max="16384" width="11.42578125" style="7"/>
  </cols>
  <sheetData>
    <row r="1" spans="1:7" ht="23.25" customHeight="1" x14ac:dyDescent="0.2">
      <c r="A1" s="73" t="s">
        <v>104</v>
      </c>
      <c r="B1" s="73"/>
      <c r="C1" s="73"/>
      <c r="D1" s="73"/>
      <c r="E1" s="73"/>
      <c r="F1" s="73"/>
    </row>
    <row r="2" spans="1:7" x14ac:dyDescent="0.2">
      <c r="A2" s="74"/>
      <c r="B2" s="74"/>
      <c r="C2" s="74"/>
      <c r="D2" s="8"/>
    </row>
    <row r="3" spans="1:7" ht="72" customHeight="1" x14ac:dyDescent="0.2">
      <c r="A3" s="72" t="s">
        <v>1</v>
      </c>
      <c r="B3" s="72"/>
      <c r="C3" s="52" t="s">
        <v>103</v>
      </c>
      <c r="D3" s="52" t="s">
        <v>102</v>
      </c>
      <c r="E3" s="52" t="s">
        <v>9</v>
      </c>
      <c r="F3" s="50" t="s">
        <v>10</v>
      </c>
      <c r="G3" s="53"/>
    </row>
    <row r="4" spans="1:7" ht="12.95" customHeight="1" x14ac:dyDescent="0.2">
      <c r="A4" s="13" t="s">
        <v>11</v>
      </c>
      <c r="B4" s="45" t="s">
        <v>12</v>
      </c>
      <c r="C4" s="14">
        <v>0.54737999999999998</v>
      </c>
      <c r="D4" s="15">
        <v>2.4246270000000001</v>
      </c>
      <c r="E4" s="16">
        <v>3.7037040000000001</v>
      </c>
      <c r="F4" s="14">
        <v>0.92228300000000007</v>
      </c>
    </row>
    <row r="5" spans="1:7" ht="12.95" customHeight="1" x14ac:dyDescent="0.2">
      <c r="A5" s="17" t="s">
        <v>13</v>
      </c>
      <c r="B5" s="45" t="s">
        <v>14</v>
      </c>
      <c r="C5" s="18">
        <v>0.994614</v>
      </c>
      <c r="D5" s="19">
        <v>2.5782539999999998</v>
      </c>
      <c r="E5" s="18">
        <v>6.25</v>
      </c>
      <c r="F5" s="18">
        <v>1.3434590000000002</v>
      </c>
    </row>
    <row r="6" spans="1:7" ht="12.95" customHeight="1" x14ac:dyDescent="0.2">
      <c r="A6" s="17" t="s">
        <v>15</v>
      </c>
      <c r="B6" s="45" t="s">
        <v>16</v>
      </c>
      <c r="C6" s="18">
        <v>6.6982939999999997</v>
      </c>
      <c r="D6" s="19">
        <v>2.1163129999999999</v>
      </c>
      <c r="E6" s="18">
        <v>6.25</v>
      </c>
      <c r="F6" s="18">
        <v>5.9882720000000003</v>
      </c>
    </row>
    <row r="7" spans="1:7" ht="12.95" customHeight="1" x14ac:dyDescent="0.2">
      <c r="A7" s="17" t="s">
        <v>17</v>
      </c>
      <c r="B7" s="46" t="s">
        <v>18</v>
      </c>
      <c r="C7" s="18">
        <v>0.52507499999999996</v>
      </c>
      <c r="D7" s="19">
        <v>2.1111010000000001</v>
      </c>
      <c r="E7" s="20">
        <v>3.7037040000000001</v>
      </c>
      <c r="F7" s="18">
        <v>0.80893799999999993</v>
      </c>
    </row>
    <row r="8" spans="1:7" ht="12.95" customHeight="1" x14ac:dyDescent="0.2">
      <c r="A8" s="17" t="s">
        <v>19</v>
      </c>
      <c r="B8" s="45" t="s">
        <v>20</v>
      </c>
      <c r="C8" s="18">
        <v>0.42574699999999999</v>
      </c>
      <c r="D8" s="19">
        <v>2.0894840000000001</v>
      </c>
      <c r="E8" s="20">
        <v>3.7037040000000001</v>
      </c>
      <c r="F8" s="18">
        <v>0.71129599999999993</v>
      </c>
    </row>
    <row r="9" spans="1:7" ht="12.95" customHeight="1" x14ac:dyDescent="0.2">
      <c r="A9" s="17" t="s">
        <v>21</v>
      </c>
      <c r="B9" s="45" t="s">
        <v>22</v>
      </c>
      <c r="C9" s="18">
        <v>0.47833300000000001</v>
      </c>
      <c r="D9" s="19">
        <v>3.029093</v>
      </c>
      <c r="E9" s="20">
        <v>3.7037040000000001</v>
      </c>
      <c r="F9" s="18">
        <v>1.0583819999999999</v>
      </c>
    </row>
    <row r="10" spans="1:7" ht="12.95" customHeight="1" x14ac:dyDescent="0.2">
      <c r="A10" s="17" t="s">
        <v>23</v>
      </c>
      <c r="B10" s="45" t="s">
        <v>24</v>
      </c>
      <c r="C10" s="18">
        <v>0.71733800000000003</v>
      </c>
      <c r="D10" s="19">
        <v>2.3512919999999999</v>
      </c>
      <c r="E10" s="18">
        <v>6.25</v>
      </c>
      <c r="F10" s="18">
        <v>1.033706</v>
      </c>
    </row>
    <row r="11" spans="1:7" ht="12.95" customHeight="1" x14ac:dyDescent="0.2">
      <c r="A11" s="17" t="s">
        <v>25</v>
      </c>
      <c r="B11" s="45" t="s">
        <v>85</v>
      </c>
      <c r="C11" s="18">
        <v>0.416383</v>
      </c>
      <c r="D11" s="19">
        <v>2.302762</v>
      </c>
      <c r="E11" s="20">
        <v>3.7037040000000001</v>
      </c>
      <c r="F11" s="18">
        <v>0.773038</v>
      </c>
    </row>
    <row r="12" spans="1:7" ht="12.95" customHeight="1" x14ac:dyDescent="0.2">
      <c r="A12" s="17" t="s">
        <v>26</v>
      </c>
      <c r="B12" s="45" t="s">
        <v>86</v>
      </c>
      <c r="C12" s="18">
        <v>5.5317460000000001</v>
      </c>
      <c r="D12" s="19">
        <v>2.2089669999999999</v>
      </c>
      <c r="E12" s="18">
        <v>6.25</v>
      </c>
      <c r="F12" s="18">
        <v>4.7489690000000007</v>
      </c>
    </row>
    <row r="13" spans="1:7" ht="12.95" customHeight="1" x14ac:dyDescent="0.2">
      <c r="A13" s="17" t="s">
        <v>27</v>
      </c>
      <c r="B13" s="45" t="s">
        <v>28</v>
      </c>
      <c r="C13" s="18">
        <v>0.36297299999999999</v>
      </c>
      <c r="D13" s="19">
        <v>2.281034</v>
      </c>
      <c r="E13" s="20">
        <v>3.7037040000000001</v>
      </c>
      <c r="F13" s="18">
        <v>0.71746799999999999</v>
      </c>
    </row>
    <row r="14" spans="1:7" ht="12.95" customHeight="1" x14ac:dyDescent="0.2">
      <c r="A14" s="17" t="s">
        <v>29</v>
      </c>
      <c r="B14" s="45" t="s">
        <v>87</v>
      </c>
      <c r="C14" s="18">
        <v>0.51855799999999996</v>
      </c>
      <c r="D14" s="19">
        <v>2.2664049999999998</v>
      </c>
      <c r="E14" s="20">
        <v>3.7037040000000001</v>
      </c>
      <c r="F14" s="18">
        <v>0.84437899999999999</v>
      </c>
    </row>
    <row r="15" spans="1:7" ht="12.95" customHeight="1" x14ac:dyDescent="0.2">
      <c r="A15" s="17" t="s">
        <v>30</v>
      </c>
      <c r="B15" s="45" t="s">
        <v>88</v>
      </c>
      <c r="C15" s="18">
        <v>1.294205</v>
      </c>
      <c r="D15" s="19">
        <v>2.2163469999999998</v>
      </c>
      <c r="E15" s="18">
        <v>6.25</v>
      </c>
      <c r="F15" s="18">
        <v>1.4877830000000001</v>
      </c>
    </row>
    <row r="16" spans="1:7" ht="12.95" customHeight="1" x14ac:dyDescent="0.2">
      <c r="A16" s="17" t="s">
        <v>31</v>
      </c>
      <c r="B16" s="45" t="s">
        <v>89</v>
      </c>
      <c r="C16" s="18">
        <v>0.65376800000000002</v>
      </c>
      <c r="D16" s="19">
        <v>2.2170350000000001</v>
      </c>
      <c r="E16" s="20">
        <v>3.7037040000000001</v>
      </c>
      <c r="F16" s="18">
        <v>0.96338699999999999</v>
      </c>
    </row>
    <row r="17" spans="1:6" ht="12.95" customHeight="1" x14ac:dyDescent="0.2">
      <c r="A17" s="17" t="s">
        <v>32</v>
      </c>
      <c r="B17" s="45" t="s">
        <v>33</v>
      </c>
      <c r="C17" s="18">
        <v>0.423624</v>
      </c>
      <c r="D17" s="19">
        <v>2.2978429999999999</v>
      </c>
      <c r="E17" s="18">
        <v>6.25</v>
      </c>
      <c r="F17" s="18">
        <v>0.76481500000000002</v>
      </c>
    </row>
    <row r="18" spans="1:6" ht="12.95" customHeight="1" x14ac:dyDescent="0.2">
      <c r="A18" s="17" t="s">
        <v>34</v>
      </c>
      <c r="B18" s="45" t="s">
        <v>90</v>
      </c>
      <c r="C18" s="18">
        <v>0.71009699999999998</v>
      </c>
      <c r="D18" s="19">
        <v>2.2400920000000002</v>
      </c>
      <c r="E18" s="18">
        <v>6.25</v>
      </c>
      <c r="F18" s="18">
        <v>0.98310299999999995</v>
      </c>
    </row>
    <row r="19" spans="1:6" ht="12.95" customHeight="1" x14ac:dyDescent="0.2">
      <c r="A19" s="17" t="s">
        <v>35</v>
      </c>
      <c r="B19" s="45" t="s">
        <v>36</v>
      </c>
      <c r="C19" s="18">
        <v>0.69706699999999999</v>
      </c>
      <c r="D19" s="19">
        <v>2.3602310000000002</v>
      </c>
      <c r="E19" s="20">
        <v>3.7037040000000001</v>
      </c>
      <c r="F19" s="18">
        <v>1.045634</v>
      </c>
    </row>
    <row r="20" spans="1:6" ht="12.95" customHeight="1" x14ac:dyDescent="0.2">
      <c r="A20" s="17" t="s">
        <v>37</v>
      </c>
      <c r="B20" s="45" t="s">
        <v>38</v>
      </c>
      <c r="C20" s="18">
        <v>0.67413199999999995</v>
      </c>
      <c r="D20" s="19">
        <v>3.021496</v>
      </c>
      <c r="E20" s="20">
        <v>3.7037040000000001</v>
      </c>
      <c r="F20" s="18">
        <v>1.223814</v>
      </c>
    </row>
    <row r="21" spans="1:6" ht="12.95" customHeight="1" x14ac:dyDescent="0.2">
      <c r="A21" s="17" t="s">
        <v>39</v>
      </c>
      <c r="B21" s="45" t="s">
        <v>40</v>
      </c>
      <c r="C21" s="18">
        <v>0.48468699999999998</v>
      </c>
      <c r="D21" s="19">
        <v>2.4432809999999998</v>
      </c>
      <c r="E21" s="20">
        <v>3.7037040000000001</v>
      </c>
      <c r="F21" s="18">
        <v>0.85948199999999997</v>
      </c>
    </row>
    <row r="22" spans="1:6" ht="12.95" customHeight="1" x14ac:dyDescent="0.2">
      <c r="A22" s="17" t="s">
        <v>41</v>
      </c>
      <c r="B22" s="45" t="s">
        <v>42</v>
      </c>
      <c r="C22" s="18">
        <v>0.65071400000000001</v>
      </c>
      <c r="D22" s="19">
        <v>2.2260810000000002</v>
      </c>
      <c r="E22" s="20">
        <v>3.7037040000000001</v>
      </c>
      <c r="F22" s="18">
        <v>0.95842099999999997</v>
      </c>
    </row>
    <row r="23" spans="1:6" ht="12.95" customHeight="1" x14ac:dyDescent="0.2">
      <c r="A23" s="17" t="s">
        <v>43</v>
      </c>
      <c r="B23" s="45" t="s">
        <v>44</v>
      </c>
      <c r="C23" s="18">
        <v>0.36980499999999999</v>
      </c>
      <c r="D23" s="19">
        <v>1.853696</v>
      </c>
      <c r="E23" s="20">
        <v>3.7037040000000001</v>
      </c>
      <c r="F23" s="18">
        <v>0.59674699999999992</v>
      </c>
    </row>
    <row r="24" spans="1:6" ht="12.95" customHeight="1" x14ac:dyDescent="0.2">
      <c r="A24" s="17" t="s">
        <v>45</v>
      </c>
      <c r="B24" s="45" t="s">
        <v>91</v>
      </c>
      <c r="C24" s="18">
        <v>2.8022010000000002</v>
      </c>
      <c r="D24" s="19">
        <v>2.3632490000000002</v>
      </c>
      <c r="E24" s="20">
        <v>3.7037040000000001</v>
      </c>
      <c r="F24" s="18">
        <v>2.8151649999999999</v>
      </c>
    </row>
    <row r="25" spans="1:6" ht="12.95" customHeight="1" x14ac:dyDescent="0.2">
      <c r="A25" s="17" t="s">
        <v>46</v>
      </c>
      <c r="B25" s="45" t="s">
        <v>47</v>
      </c>
      <c r="C25" s="18">
        <v>12.686741</v>
      </c>
      <c r="D25" s="19">
        <v>2.1486480000000001</v>
      </c>
      <c r="E25" s="18">
        <v>6.25</v>
      </c>
      <c r="F25" s="18">
        <v>11.398954</v>
      </c>
    </row>
    <row r="26" spans="1:6" ht="12.95" customHeight="1" x14ac:dyDescent="0.2">
      <c r="A26" s="17" t="s">
        <v>48</v>
      </c>
      <c r="B26" s="45" t="s">
        <v>92</v>
      </c>
      <c r="C26" s="18">
        <v>0.42483300000000002</v>
      </c>
      <c r="D26" s="19">
        <v>1.625904</v>
      </c>
      <c r="E26" s="18">
        <v>6.25</v>
      </c>
      <c r="F26" s="18">
        <v>0.57269800000000004</v>
      </c>
    </row>
    <row r="27" spans="1:6" ht="12.95" customHeight="1" x14ac:dyDescent="0.2">
      <c r="A27" s="17" t="s">
        <v>49</v>
      </c>
      <c r="B27" s="45" t="s">
        <v>50</v>
      </c>
      <c r="C27" s="18">
        <v>0.48311100000000001</v>
      </c>
      <c r="D27" s="19">
        <v>2.3888310000000001</v>
      </c>
      <c r="E27" s="18">
        <v>6.25</v>
      </c>
      <c r="F27" s="18">
        <v>0.84334500000000001</v>
      </c>
    </row>
    <row r="28" spans="1:6" ht="12.95" customHeight="1" x14ac:dyDescent="0.2">
      <c r="A28" s="17" t="s">
        <v>51</v>
      </c>
      <c r="B28" s="45" t="s">
        <v>93</v>
      </c>
      <c r="C28" s="18">
        <v>0.97249200000000002</v>
      </c>
      <c r="D28" s="19">
        <v>2.2248510000000001</v>
      </c>
      <c r="E28" s="18">
        <v>6.25</v>
      </c>
      <c r="F28" s="18">
        <v>1.1880700000000002</v>
      </c>
    </row>
    <row r="29" spans="1:6" ht="12.95" customHeight="1" x14ac:dyDescent="0.2">
      <c r="A29" s="17" t="s">
        <v>52</v>
      </c>
      <c r="B29" s="45" t="s">
        <v>53</v>
      </c>
      <c r="C29" s="18">
        <v>0.403223</v>
      </c>
      <c r="D29" s="19">
        <v>2.0896499999999998</v>
      </c>
      <c r="E29" s="20">
        <v>3.7037040000000001</v>
      </c>
      <c r="F29" s="18">
        <v>0.70039299999999993</v>
      </c>
    </row>
    <row r="30" spans="1:6" ht="12.95" customHeight="1" x14ac:dyDescent="0.2">
      <c r="A30" s="17" t="s">
        <v>54</v>
      </c>
      <c r="B30" s="45" t="s">
        <v>55</v>
      </c>
      <c r="C30" s="18">
        <v>10.834016</v>
      </c>
      <c r="D30" s="19">
        <v>2.2661280000000001</v>
      </c>
      <c r="E30" s="18">
        <v>6.25</v>
      </c>
      <c r="F30" s="18">
        <v>9.1141620000000003</v>
      </c>
    </row>
    <row r="31" spans="1:6" ht="12.95" customHeight="1" x14ac:dyDescent="0.2">
      <c r="A31" s="17" t="s">
        <v>56</v>
      </c>
      <c r="B31" s="45" t="s">
        <v>57</v>
      </c>
      <c r="C31" s="18">
        <v>0.41789300000000001</v>
      </c>
      <c r="D31" s="19">
        <v>3.3795899999999999</v>
      </c>
      <c r="E31" s="20">
        <v>3.7037040000000001</v>
      </c>
      <c r="F31" s="18">
        <v>1.0894779999999999</v>
      </c>
    </row>
    <row r="32" spans="1:6" ht="12.95" customHeight="1" x14ac:dyDescent="0.2">
      <c r="A32" s="17" t="s">
        <v>58</v>
      </c>
      <c r="B32" s="45" t="s">
        <v>59</v>
      </c>
      <c r="C32" s="18">
        <v>0.61874899999999999</v>
      </c>
      <c r="D32" s="19">
        <v>2.2329850000000002</v>
      </c>
      <c r="E32" s="20">
        <v>3.7037040000000001</v>
      </c>
      <c r="F32" s="18">
        <v>0.93162200000000006</v>
      </c>
    </row>
    <row r="33" spans="1:6" ht="12.95" customHeight="1" x14ac:dyDescent="0.2">
      <c r="A33" s="17" t="s">
        <v>60</v>
      </c>
      <c r="B33" s="45" t="s">
        <v>61</v>
      </c>
      <c r="C33" s="18">
        <v>0.62487300000000001</v>
      </c>
      <c r="D33" s="19">
        <v>2.5621100000000001</v>
      </c>
      <c r="E33" s="20">
        <v>3.7037040000000001</v>
      </c>
      <c r="F33" s="18">
        <v>1.0388519999999999</v>
      </c>
    </row>
    <row r="34" spans="1:6" ht="12.95" customHeight="1" x14ac:dyDescent="0.2">
      <c r="A34" s="17" t="s">
        <v>62</v>
      </c>
      <c r="B34" s="45" t="s">
        <v>63</v>
      </c>
      <c r="C34" s="18">
        <v>0.37019200000000002</v>
      </c>
      <c r="D34" s="19">
        <v>2.6732680000000002</v>
      </c>
      <c r="E34" s="20">
        <v>3.7037040000000001</v>
      </c>
      <c r="F34" s="18">
        <v>0.84001900000000007</v>
      </c>
    </row>
    <row r="35" spans="1:6" ht="12.95" customHeight="1" x14ac:dyDescent="0.2">
      <c r="A35" s="17" t="s">
        <v>64</v>
      </c>
      <c r="B35" s="45" t="s">
        <v>65</v>
      </c>
      <c r="C35" s="18">
        <v>18.661477000000001</v>
      </c>
      <c r="D35" s="19">
        <v>2.325663</v>
      </c>
      <c r="E35" s="18">
        <v>6.25</v>
      </c>
      <c r="F35" s="18">
        <v>14.682221</v>
      </c>
    </row>
    <row r="36" spans="1:6" ht="12.95" customHeight="1" x14ac:dyDescent="0.2">
      <c r="A36" s="17" t="s">
        <v>66</v>
      </c>
      <c r="B36" s="45" t="s">
        <v>97</v>
      </c>
      <c r="C36" s="18">
        <v>3.5852879999999998</v>
      </c>
      <c r="D36" s="19">
        <v>2.2049840000000001</v>
      </c>
      <c r="E36" s="18">
        <v>6.25</v>
      </c>
      <c r="F36" s="18">
        <v>3.2903440000000002</v>
      </c>
    </row>
    <row r="37" spans="1:6" ht="12.95" customHeight="1" x14ac:dyDescent="0.2">
      <c r="A37" s="17" t="s">
        <v>67</v>
      </c>
      <c r="B37" s="45" t="s">
        <v>68</v>
      </c>
      <c r="C37" s="18">
        <v>0.48333399999999999</v>
      </c>
      <c r="D37" s="19">
        <v>1.974653</v>
      </c>
      <c r="E37" s="20">
        <v>3.7037040000000001</v>
      </c>
      <c r="F37" s="18">
        <v>0.73945100000000008</v>
      </c>
    </row>
    <row r="38" spans="1:6" ht="12.95" customHeight="1" x14ac:dyDescent="0.2">
      <c r="A38" s="17" t="s">
        <v>69</v>
      </c>
      <c r="B38" s="45" t="s">
        <v>70</v>
      </c>
      <c r="C38" s="18">
        <v>1.5081469999999999</v>
      </c>
      <c r="D38" s="19">
        <v>2.139675</v>
      </c>
      <c r="E38" s="18">
        <v>6.25</v>
      </c>
      <c r="F38" s="18">
        <v>1.6619199999999998</v>
      </c>
    </row>
    <row r="39" spans="1:6" ht="12.95" customHeight="1" x14ac:dyDescent="0.2">
      <c r="A39" s="17" t="s">
        <v>71</v>
      </c>
      <c r="B39" s="45" t="s">
        <v>94</v>
      </c>
      <c r="C39" s="18">
        <v>0.34562399999999999</v>
      </c>
      <c r="D39" s="19">
        <v>3.4172989999999999</v>
      </c>
      <c r="E39" s="20">
        <v>3.7037040000000001</v>
      </c>
      <c r="F39" s="18">
        <v>1.0435639999999999</v>
      </c>
    </row>
    <row r="40" spans="1:6" ht="12.95" customHeight="1" x14ac:dyDescent="0.2">
      <c r="A40" s="17" t="s">
        <v>72</v>
      </c>
      <c r="B40" s="45" t="s">
        <v>73</v>
      </c>
      <c r="C40" s="18">
        <v>0.86973999999999996</v>
      </c>
      <c r="D40" s="19">
        <v>2.4755780000000001</v>
      </c>
      <c r="E40" s="20">
        <v>3.7037040000000001</v>
      </c>
      <c r="F40" s="18">
        <v>1.2124109999999999</v>
      </c>
    </row>
    <row r="41" spans="1:6" ht="12.95" customHeight="1" x14ac:dyDescent="0.2">
      <c r="A41" s="17" t="s">
        <v>74</v>
      </c>
      <c r="B41" s="45" t="s">
        <v>75</v>
      </c>
      <c r="C41" s="18">
        <v>7.8867209999999996</v>
      </c>
      <c r="D41" s="19">
        <v>2.1449210000000001</v>
      </c>
      <c r="E41" s="20">
        <v>3.7037040000000001</v>
      </c>
      <c r="F41" s="18">
        <v>6.5479279999999997</v>
      </c>
    </row>
    <row r="42" spans="1:6" ht="12.95" customHeight="1" x14ac:dyDescent="0.2">
      <c r="A42" s="17" t="s">
        <v>76</v>
      </c>
      <c r="B42" s="45" t="s">
        <v>77</v>
      </c>
      <c r="C42" s="18">
        <v>0.94559000000000004</v>
      </c>
      <c r="D42" s="19">
        <v>1.179289</v>
      </c>
      <c r="E42" s="20">
        <v>3.7037040000000001</v>
      </c>
      <c r="F42" s="18">
        <v>0.91394799999999998</v>
      </c>
    </row>
    <row r="43" spans="1:6" ht="12.95" customHeight="1" x14ac:dyDescent="0.2">
      <c r="A43" s="17" t="s">
        <v>78</v>
      </c>
      <c r="B43" s="45" t="s">
        <v>79</v>
      </c>
      <c r="C43" s="18">
        <v>1.802724</v>
      </c>
      <c r="D43" s="19">
        <v>2.4584670000000002</v>
      </c>
      <c r="E43" s="18">
        <v>6.25</v>
      </c>
      <c r="F43" s="18">
        <v>1.9291969999999998</v>
      </c>
    </row>
    <row r="44" spans="1:6" ht="12.95" customHeight="1" x14ac:dyDescent="0.2">
      <c r="A44" s="17" t="s">
        <v>80</v>
      </c>
      <c r="B44" s="45" t="s">
        <v>81</v>
      </c>
      <c r="C44" s="18">
        <v>8.8076659999999993</v>
      </c>
      <c r="D44" s="19">
        <v>2.4005999999999998</v>
      </c>
      <c r="E44" s="20">
        <v>3.7037040000000001</v>
      </c>
      <c r="F44" s="18">
        <v>7.6589549999999997</v>
      </c>
    </row>
    <row r="45" spans="1:6" ht="12.95" customHeight="1" x14ac:dyDescent="0.2">
      <c r="A45" s="17" t="s">
        <v>82</v>
      </c>
      <c r="B45" s="45" t="s">
        <v>95</v>
      </c>
      <c r="C45" s="18">
        <v>0.454926</v>
      </c>
      <c r="D45" s="19">
        <v>2.4215949999999999</v>
      </c>
      <c r="E45" s="20">
        <v>3.7037040000000001</v>
      </c>
      <c r="F45" s="18">
        <v>0.83285600000000004</v>
      </c>
    </row>
    <row r="46" spans="1:6" ht="12.95" customHeight="1" x14ac:dyDescent="0.2">
      <c r="A46" s="34" t="s">
        <v>83</v>
      </c>
      <c r="B46" s="47" t="s">
        <v>96</v>
      </c>
      <c r="C46" s="18">
        <v>0.83589899999999995</v>
      </c>
      <c r="D46" s="19">
        <v>2.2666279999999999</v>
      </c>
      <c r="E46" s="20">
        <v>3.7037040000000001</v>
      </c>
      <c r="F46" s="18">
        <v>1.1210710000000002</v>
      </c>
    </row>
    <row r="47" spans="1:6" ht="22.5" customHeight="1" x14ac:dyDescent="0.2">
      <c r="A47" s="51"/>
      <c r="B47" s="48" t="s">
        <v>7</v>
      </c>
      <c r="C47" s="49">
        <f t="shared" ref="C47:D47" si="0">SUM(C4:C46)</f>
        <v>99.999999999999986</v>
      </c>
      <c r="D47" s="49">
        <f t="shared" si="0"/>
        <v>99.999999999999972</v>
      </c>
      <c r="E47" s="49">
        <f>(ROUND(SUM(E4:E46),0)/2)</f>
        <v>100</v>
      </c>
      <c r="F47" s="49">
        <f>SUM(F4:F46)</f>
        <v>100.00000000000003</v>
      </c>
    </row>
    <row r="50" spans="4:13" x14ac:dyDescent="0.2">
      <c r="D50" s="9"/>
      <c r="E50" s="9"/>
      <c r="F50" s="10"/>
      <c r="G50" s="11"/>
      <c r="H50" s="12"/>
      <c r="J50" s="9"/>
      <c r="K50" s="9"/>
      <c r="L50" s="10"/>
      <c r="M50" s="12"/>
    </row>
  </sheetData>
  <mergeCells count="3">
    <mergeCell ref="A3:B3"/>
    <mergeCell ref="A1:F1"/>
    <mergeCell ref="A2:C2"/>
  </mergeCells>
  <printOptions horizontalCentered="1"/>
  <pageMargins left="0.47244094488188981" right="0.19685039370078741" top="0.59055118110236227" bottom="0" header="0" footer="0"/>
  <pageSetup scale="99" orientation="portrait" r:id="rId1"/>
  <headerFooter alignWithMargins="0"/>
  <ignoredErrors>
    <ignoredError sqref="A4:A4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A8289-B011-4A88-8364-588509DEAE24}">
  <sheetPr>
    <tabColor theme="6" tint="0.59999389629810485"/>
    <pageSetUpPr fitToPage="1"/>
  </sheetPr>
  <dimension ref="A1:L43"/>
  <sheetViews>
    <sheetView tabSelected="1" topLeftCell="A10" workbookViewId="0">
      <selection activeCell="D43" sqref="D43"/>
    </sheetView>
  </sheetViews>
  <sheetFormatPr baseColWidth="10" defaultRowHeight="12.75" x14ac:dyDescent="0.2"/>
  <cols>
    <col min="1" max="1" width="14.7109375" style="7" customWidth="1"/>
    <col min="2" max="2" width="7.28515625" style="7" customWidth="1"/>
    <col min="3" max="3" width="21.85546875" style="7" customWidth="1"/>
    <col min="4" max="4" width="18.85546875" style="7" customWidth="1"/>
    <col min="5" max="5" width="14.7109375" style="7" customWidth="1"/>
    <col min="6" max="16384" width="11.42578125" style="7"/>
  </cols>
  <sheetData>
    <row r="1" spans="1:5" ht="23.25" customHeight="1" x14ac:dyDescent="0.2">
      <c r="A1" s="73" t="s">
        <v>104</v>
      </c>
      <c r="B1" s="73"/>
      <c r="C1" s="73"/>
      <c r="D1" s="73"/>
      <c r="E1" s="73"/>
    </row>
    <row r="2" spans="1:5" ht="23.25" customHeight="1" x14ac:dyDescent="0.2">
      <c r="A2" s="42"/>
      <c r="B2" s="42"/>
      <c r="C2" s="42"/>
      <c r="D2" s="42"/>
      <c r="E2" s="42"/>
    </row>
    <row r="3" spans="1:5" ht="36.75" customHeight="1" x14ac:dyDescent="0.2">
      <c r="A3" s="75" t="s">
        <v>101</v>
      </c>
      <c r="B3" s="75"/>
      <c r="C3" s="75"/>
      <c r="D3" s="75"/>
      <c r="E3" s="75"/>
    </row>
    <row r="4" spans="1:5" ht="23.25" customHeight="1" x14ac:dyDescent="0.2">
      <c r="A4" s="76" t="s">
        <v>8</v>
      </c>
      <c r="B4" s="76"/>
      <c r="C4" s="76"/>
      <c r="D4" s="76"/>
      <c r="E4" s="76"/>
    </row>
    <row r="5" spans="1:5" x14ac:dyDescent="0.2">
      <c r="B5" s="74"/>
      <c r="C5" s="74"/>
    </row>
    <row r="6" spans="1:5" ht="54" customHeight="1" x14ac:dyDescent="0.2">
      <c r="B6" s="72" t="s">
        <v>1</v>
      </c>
      <c r="C6" s="72"/>
      <c r="D6" s="50" t="s">
        <v>100</v>
      </c>
    </row>
    <row r="7" spans="1:5" ht="14.1" customHeight="1" x14ac:dyDescent="0.2">
      <c r="B7" s="13" t="s">
        <v>11</v>
      </c>
      <c r="C7" s="45" t="s">
        <v>12</v>
      </c>
      <c r="D7" s="14">
        <v>0.410022</v>
      </c>
    </row>
    <row r="8" spans="1:5" ht="14.1" customHeight="1" x14ac:dyDescent="0.2">
      <c r="B8" s="17" t="s">
        <v>13</v>
      </c>
      <c r="C8" s="45" t="s">
        <v>14</v>
      </c>
      <c r="D8" s="18">
        <v>2.165724</v>
      </c>
    </row>
    <row r="9" spans="1:5" ht="14.1" customHeight="1" x14ac:dyDescent="0.2">
      <c r="B9" s="17" t="s">
        <v>15</v>
      </c>
      <c r="C9" s="45" t="s">
        <v>16</v>
      </c>
      <c r="D9" s="18">
        <v>10.851808999999999</v>
      </c>
    </row>
    <row r="10" spans="1:5" ht="14.1" customHeight="1" x14ac:dyDescent="0.2">
      <c r="B10" s="17" t="s">
        <v>19</v>
      </c>
      <c r="C10" s="45" t="s">
        <v>20</v>
      </c>
      <c r="D10" s="18">
        <v>0.15744</v>
      </c>
    </row>
    <row r="11" spans="1:5" ht="14.1" customHeight="1" x14ac:dyDescent="0.2">
      <c r="B11" s="17" t="s">
        <v>21</v>
      </c>
      <c r="C11" s="45" t="s">
        <v>22</v>
      </c>
      <c r="D11" s="18">
        <v>0.40445900000000001</v>
      </c>
    </row>
    <row r="12" spans="1:5" ht="14.1" customHeight="1" x14ac:dyDescent="0.2">
      <c r="B12" s="17" t="s">
        <v>23</v>
      </c>
      <c r="C12" s="45" t="s">
        <v>24</v>
      </c>
      <c r="D12" s="18">
        <v>0.76252600000000004</v>
      </c>
    </row>
    <row r="13" spans="1:5" ht="14.1" customHeight="1" x14ac:dyDescent="0.2">
      <c r="B13" s="17" t="s">
        <v>25</v>
      </c>
      <c r="C13" s="45" t="s">
        <v>85</v>
      </c>
      <c r="D13" s="18">
        <v>0.18281900000000001</v>
      </c>
    </row>
    <row r="14" spans="1:5" ht="14.1" customHeight="1" x14ac:dyDescent="0.2">
      <c r="B14" s="17" t="s">
        <v>27</v>
      </c>
      <c r="C14" s="45" t="s">
        <v>28</v>
      </c>
      <c r="D14" s="18">
        <v>8.2775000000000001E-2</v>
      </c>
    </row>
    <row r="15" spans="1:5" ht="14.1" customHeight="1" x14ac:dyDescent="0.2">
      <c r="B15" s="17" t="s">
        <v>29</v>
      </c>
      <c r="C15" s="45" t="s">
        <v>87</v>
      </c>
      <c r="D15" s="18">
        <v>0.34024799999999999</v>
      </c>
    </row>
    <row r="16" spans="1:5" ht="14.1" customHeight="1" x14ac:dyDescent="0.2">
      <c r="B16" s="17" t="s">
        <v>30</v>
      </c>
      <c r="C16" s="45" t="s">
        <v>88</v>
      </c>
      <c r="D16" s="18">
        <v>1.848274</v>
      </c>
    </row>
    <row r="17" spans="2:4" ht="14.1" customHeight="1" x14ac:dyDescent="0.2">
      <c r="B17" s="17" t="s">
        <v>31</v>
      </c>
      <c r="C17" s="45" t="s">
        <v>89</v>
      </c>
      <c r="D17" s="18">
        <v>0.59594199999999997</v>
      </c>
    </row>
    <row r="18" spans="2:4" ht="14.1" customHeight="1" x14ac:dyDescent="0.2">
      <c r="B18" s="17" t="s">
        <v>32</v>
      </c>
      <c r="C18" s="45" t="s">
        <v>33</v>
      </c>
      <c r="D18" s="18">
        <v>0.147538</v>
      </c>
    </row>
    <row r="19" spans="2:4" ht="14.1" customHeight="1" x14ac:dyDescent="0.2">
      <c r="B19" s="17" t="s">
        <v>34</v>
      </c>
      <c r="C19" s="45" t="s">
        <v>90</v>
      </c>
      <c r="D19" s="18">
        <v>0.721468</v>
      </c>
    </row>
    <row r="20" spans="2:4" ht="14.1" customHeight="1" x14ac:dyDescent="0.2">
      <c r="B20" s="17" t="s">
        <v>37</v>
      </c>
      <c r="C20" s="45" t="s">
        <v>38</v>
      </c>
      <c r="D20" s="18">
        <v>0.65776800000000002</v>
      </c>
    </row>
    <row r="21" spans="2:4" ht="14.1" customHeight="1" x14ac:dyDescent="0.2">
      <c r="B21" s="17" t="s">
        <v>39</v>
      </c>
      <c r="C21" s="45" t="s">
        <v>40</v>
      </c>
      <c r="D21" s="18">
        <v>0.38477299999999998</v>
      </c>
    </row>
    <row r="22" spans="2:4" ht="14.1" customHeight="1" x14ac:dyDescent="0.2">
      <c r="B22" s="17" t="s">
        <v>41</v>
      </c>
      <c r="C22" s="45" t="s">
        <v>42</v>
      </c>
      <c r="D22" s="18">
        <v>0.54553399999999996</v>
      </c>
    </row>
    <row r="23" spans="2:4" ht="14.1" customHeight="1" x14ac:dyDescent="0.2">
      <c r="B23" s="17" t="s">
        <v>43</v>
      </c>
      <c r="C23" s="45" t="s">
        <v>44</v>
      </c>
      <c r="D23" s="18">
        <v>8.0745999999999998E-2</v>
      </c>
    </row>
    <row r="24" spans="2:4" ht="14.1" customHeight="1" x14ac:dyDescent="0.2">
      <c r="B24" s="17" t="s">
        <v>46</v>
      </c>
      <c r="C24" s="45" t="s">
        <v>47</v>
      </c>
      <c r="D24" s="18">
        <v>21.404710000000001</v>
      </c>
    </row>
    <row r="25" spans="2:4" ht="14.1" customHeight="1" x14ac:dyDescent="0.2">
      <c r="B25" s="17" t="s">
        <v>48</v>
      </c>
      <c r="C25" s="45" t="s">
        <v>92</v>
      </c>
      <c r="D25" s="18">
        <v>0.12490800000000001</v>
      </c>
    </row>
    <row r="26" spans="2:4" ht="14.1" customHeight="1" x14ac:dyDescent="0.2">
      <c r="B26" s="17" t="s">
        <v>49</v>
      </c>
      <c r="C26" s="45" t="s">
        <v>50</v>
      </c>
      <c r="D26" s="18">
        <v>0.27322400000000002</v>
      </c>
    </row>
    <row r="27" spans="2:4" ht="14.1" customHeight="1" x14ac:dyDescent="0.2">
      <c r="B27" s="17" t="s">
        <v>54</v>
      </c>
      <c r="C27" s="45" t="s">
        <v>55</v>
      </c>
      <c r="D27" s="18">
        <v>17.948070999999999</v>
      </c>
    </row>
    <row r="28" spans="2:4" ht="14.1" customHeight="1" x14ac:dyDescent="0.2">
      <c r="B28" s="17" t="s">
        <v>56</v>
      </c>
      <c r="C28" s="45" t="s">
        <v>57</v>
      </c>
      <c r="D28" s="18">
        <v>0.17432</v>
      </c>
    </row>
    <row r="29" spans="2:4" ht="14.1" customHeight="1" x14ac:dyDescent="0.2">
      <c r="B29" s="17" t="s">
        <v>58</v>
      </c>
      <c r="C29" s="45" t="s">
        <v>59</v>
      </c>
      <c r="D29" s="18">
        <v>0.57893600000000001</v>
      </c>
    </row>
    <row r="30" spans="2:4" ht="14.1" customHeight="1" x14ac:dyDescent="0.2">
      <c r="B30" s="17" t="s">
        <v>60</v>
      </c>
      <c r="C30" s="45" t="s">
        <v>61</v>
      </c>
      <c r="D30" s="18">
        <v>0.704071</v>
      </c>
    </row>
    <row r="31" spans="2:4" ht="14.1" customHeight="1" x14ac:dyDescent="0.2">
      <c r="B31" s="17" t="s">
        <v>62</v>
      </c>
      <c r="C31" s="45" t="s">
        <v>63</v>
      </c>
      <c r="D31" s="18">
        <v>8.2540000000000002E-2</v>
      </c>
    </row>
    <row r="32" spans="2:4" ht="14.1" customHeight="1" x14ac:dyDescent="0.2">
      <c r="B32" s="17" t="s">
        <v>66</v>
      </c>
      <c r="C32" s="45" t="s">
        <v>97</v>
      </c>
      <c r="D32" s="18">
        <v>5.3518720000000002</v>
      </c>
    </row>
    <row r="33" spans="2:12" ht="14.1" customHeight="1" x14ac:dyDescent="0.2">
      <c r="B33" s="17" t="s">
        <v>67</v>
      </c>
      <c r="C33" s="45" t="s">
        <v>68</v>
      </c>
      <c r="D33" s="18">
        <v>0.268845</v>
      </c>
      <c r="E33" s="11"/>
      <c r="F33" s="10"/>
      <c r="G33" s="12"/>
      <c r="I33" s="9"/>
      <c r="J33" s="9"/>
      <c r="K33" s="10"/>
      <c r="L33" s="12"/>
    </row>
    <row r="34" spans="2:12" ht="14.1" customHeight="1" x14ac:dyDescent="0.2">
      <c r="B34" s="17" t="s">
        <v>69</v>
      </c>
      <c r="C34" s="45" t="s">
        <v>70</v>
      </c>
      <c r="D34" s="18">
        <v>2.0547559999999998</v>
      </c>
    </row>
    <row r="35" spans="2:12" ht="14.1" customHeight="1" x14ac:dyDescent="0.2">
      <c r="B35" s="17" t="s">
        <v>71</v>
      </c>
      <c r="C35" s="45" t="s">
        <v>94</v>
      </c>
      <c r="D35" s="18">
        <v>6.5974000000000005E-2</v>
      </c>
    </row>
    <row r="36" spans="2:12" ht="14.1" customHeight="1" x14ac:dyDescent="0.2">
      <c r="B36" s="17" t="s">
        <v>72</v>
      </c>
      <c r="C36" s="45" t="s">
        <v>73</v>
      </c>
      <c r="D36" s="18">
        <v>0.94230499999999995</v>
      </c>
    </row>
    <row r="37" spans="2:12" ht="14.1" customHeight="1" x14ac:dyDescent="0.2">
      <c r="B37" s="17" t="s">
        <v>74</v>
      </c>
      <c r="C37" s="45" t="s">
        <v>75</v>
      </c>
      <c r="D37" s="18">
        <v>10.871973000000001</v>
      </c>
    </row>
    <row r="38" spans="2:12" ht="14.1" customHeight="1" x14ac:dyDescent="0.2">
      <c r="B38" s="17" t="s">
        <v>76</v>
      </c>
      <c r="C38" s="45" t="s">
        <v>77</v>
      </c>
      <c r="D38" s="18">
        <v>1.036788</v>
      </c>
    </row>
    <row r="39" spans="2:12" ht="14.1" customHeight="1" x14ac:dyDescent="0.2">
      <c r="B39" s="17" t="s">
        <v>78</v>
      </c>
      <c r="C39" s="45" t="s">
        <v>79</v>
      </c>
      <c r="D39" s="18">
        <v>2.695554</v>
      </c>
    </row>
    <row r="40" spans="2:12" ht="14.1" customHeight="1" x14ac:dyDescent="0.2">
      <c r="B40" s="17" t="s">
        <v>80</v>
      </c>
      <c r="C40" s="45" t="s">
        <v>81</v>
      </c>
      <c r="D40" s="18">
        <v>13.882802</v>
      </c>
    </row>
    <row r="41" spans="2:12" ht="14.1" customHeight="1" x14ac:dyDescent="0.2">
      <c r="B41" s="17" t="s">
        <v>82</v>
      </c>
      <c r="C41" s="45" t="s">
        <v>95</v>
      </c>
      <c r="D41" s="18">
        <v>0.24003099999999999</v>
      </c>
    </row>
    <row r="42" spans="2:12" ht="14.1" customHeight="1" x14ac:dyDescent="0.2">
      <c r="B42" s="34" t="s">
        <v>83</v>
      </c>
      <c r="C42" s="47" t="s">
        <v>96</v>
      </c>
      <c r="D42" s="18">
        <v>0.95845499999999995</v>
      </c>
    </row>
    <row r="43" spans="2:12" ht="14.1" customHeight="1" x14ac:dyDescent="0.2">
      <c r="B43" s="51"/>
      <c r="C43" s="48" t="s">
        <v>7</v>
      </c>
      <c r="D43" s="49">
        <f t="shared" ref="D43" si="0">SUM(D7:D42)</f>
        <v>100</v>
      </c>
    </row>
  </sheetData>
  <mergeCells count="5">
    <mergeCell ref="B5:C5"/>
    <mergeCell ref="B6:C6"/>
    <mergeCell ref="A1:E1"/>
    <mergeCell ref="A3:E3"/>
    <mergeCell ref="A4:E4"/>
  </mergeCells>
  <printOptions horizontalCentered="1"/>
  <pageMargins left="0.6692913385826772" right="0.19685039370078741" top="0.59055118110236227" bottom="0.15748031496062992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cifras validadas  </vt:lpstr>
      <vt:lpstr>COEFICIENTES</vt:lpstr>
      <vt:lpstr>COEFICIENTES (30%)</vt:lpstr>
      <vt:lpstr>'cifras validadas  '!Área_de_impresión</vt:lpstr>
      <vt:lpstr>COEFICIENTES!Área_de_impresión</vt:lpstr>
      <vt:lpstr>'COEFICIENTES (30%)'!Área_de_impresión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Ortiz Medina</dc:creator>
  <cp:lastModifiedBy>SILVIA ORTIZ MEDINA</cp:lastModifiedBy>
  <cp:lastPrinted>2022-06-27T19:59:02Z</cp:lastPrinted>
  <dcterms:created xsi:type="dcterms:W3CDTF">2020-06-24T15:16:43Z</dcterms:created>
  <dcterms:modified xsi:type="dcterms:W3CDTF">2023-06-20T17:41:11Z</dcterms:modified>
</cp:coreProperties>
</file>