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ARTICIP-FED2026\ACUERDO RAMO 28 2026 12.02.2026\"/>
    </mc:Choice>
  </mc:AlternateContent>
  <xr:revisionPtr revIDLastSave="0" documentId="13_ncr:1_{BB5C0B73-7577-457C-9FB9-94D668A6D22A}" xr6:coauthVersionLast="36" xr6:coauthVersionMax="47" xr10:uidLastSave="{00000000-0000-0000-0000-000000000000}"/>
  <bookViews>
    <workbookView xWindow="0" yWindow="0" windowWidth="28800" windowHeight="11805" activeTab="1" xr2:uid="{00000000-000D-0000-FFFF-FFFF00000000}"/>
  </bookViews>
  <sheets>
    <sheet name="2" sheetId="1" r:id="rId1"/>
    <sheet name="3" sheetId="2" r:id="rId2"/>
    <sheet name="4" sheetId="3" r:id="rId3"/>
    <sheet name="5" sheetId="4" r:id="rId4"/>
  </sheets>
  <definedNames>
    <definedName name="_Fill" hidden="1">#REF!</definedName>
    <definedName name="A" hidden="1">#REF!</definedName>
    <definedName name="A_impresión_IM">#REF!</definedName>
    <definedName name="_xlnm.Print_Area" localSheetId="0">'2'!$A$1:$K$53</definedName>
    <definedName name="_xlnm.Print_Area" localSheetId="1">'3'!$A$1:$E$49</definedName>
    <definedName name="_xlnm.Database">#REF!</definedName>
    <definedName name="DIFERENCIAS">#N/A</definedName>
    <definedName name="Fill" hidden="1">#REF!</definedName>
    <definedName name="foll" hidden="1">#REF!</definedName>
    <definedName name="NNNN">#REF!</definedName>
    <definedName name="OPDDDDDDDDDDD" hidden="1">#REF!</definedName>
    <definedName name="PEF" hidden="1">#REF!</definedName>
    <definedName name="PEPE" hidden="1">#REF!</definedName>
    <definedName name="prueba">#REF!</definedName>
    <definedName name="SegmentaciónDeDatos_Entidad">#N/A</definedName>
    <definedName name="TTTTTT" hidden="1">#REF!</definedName>
    <definedName name="VARIABLES">#N/A</definedName>
    <definedName name="xx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6" i="2" l="1"/>
  <c r="C46" i="2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K50" i="4" l="1"/>
  <c r="J50" i="4"/>
  <c r="I50" i="4"/>
  <c r="G50" i="4"/>
  <c r="F50" i="4"/>
  <c r="E50" i="4"/>
  <c r="D50" i="4"/>
  <c r="C50" i="4"/>
  <c r="B50" i="4"/>
  <c r="H50" i="4"/>
  <c r="M52" i="3"/>
  <c r="L52" i="3"/>
  <c r="J52" i="3"/>
  <c r="E52" i="3"/>
  <c r="D52" i="3"/>
  <c r="K52" i="1"/>
  <c r="I52" i="1"/>
  <c r="G52" i="1"/>
  <c r="E52" i="1"/>
  <c r="C52" i="1"/>
  <c r="P52" i="3" l="1"/>
</calcChain>
</file>

<file path=xl/sharedStrings.xml><?xml version="1.0" encoding="utf-8"?>
<sst xmlns="http://schemas.openxmlformats.org/spreadsheetml/2006/main" count="247" uniqueCount="85">
  <si>
    <t xml:space="preserve">Anexo 2 </t>
  </si>
  <si>
    <t>(Pesos)</t>
  </si>
  <si>
    <t xml:space="preserve"> </t>
  </si>
  <si>
    <t>FONDO ESTATAL DE PARTICIPACIONES A MUNICIPIOS</t>
  </si>
  <si>
    <t>FONDO GENERAL DE PARTICIPACIONES</t>
  </si>
  <si>
    <t>FONDO DE FOMENTO MUNICIPAL</t>
  </si>
  <si>
    <t>IMPUESTO ESPECIAL SOBRE PRODUCCIÓN Y SERVICIOS</t>
  </si>
  <si>
    <t>IMPUESTO SOBRE AUTOMÓVILES NUEVOS</t>
  </si>
  <si>
    <t>FONDO DE COMPENSACIÓN DEL IMPUESTO SOBRE AUTOMÓVILES NUEVOS</t>
  </si>
  <si>
    <t>Municipio</t>
  </si>
  <si>
    <t>Porcentaje</t>
  </si>
  <si>
    <t>Monto</t>
  </si>
  <si>
    <t>Abasolo</t>
  </si>
  <si>
    <t>Aldama</t>
  </si>
  <si>
    <t>Altamira</t>
  </si>
  <si>
    <t>Antiguo Morelos</t>
  </si>
  <si>
    <t>Burgos</t>
  </si>
  <si>
    <t>Bustamante</t>
  </si>
  <si>
    <t>Camargo</t>
  </si>
  <si>
    <t>Casas</t>
  </si>
  <si>
    <t>Ciudad Madero</t>
  </si>
  <si>
    <t>Cruillas</t>
  </si>
  <si>
    <t>Gómez Farías</t>
  </si>
  <si>
    <t>González</t>
  </si>
  <si>
    <t>Güémez</t>
  </si>
  <si>
    <t>Guerrero</t>
  </si>
  <si>
    <t>Gustavo Díaz Ordaz</t>
  </si>
  <si>
    <t>Hidalgo</t>
  </si>
  <si>
    <t>Jaumave</t>
  </si>
  <si>
    <t>Jiménez</t>
  </si>
  <si>
    <t>Llera</t>
  </si>
  <si>
    <t>Mainero</t>
  </si>
  <si>
    <t>El Mante</t>
  </si>
  <si>
    <t>Matamoros</t>
  </si>
  <si>
    <t>Méndez</t>
  </si>
  <si>
    <t>Mier</t>
  </si>
  <si>
    <t>Miguel Alemán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</si>
  <si>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</si>
  <si>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</si>
  <si>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</si>
  <si>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</si>
  <si>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</si>
  <si>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</si>
  <si>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</si>
  <si>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Río Bravo</t>
  </si>
  <si>
    <t>San Carlos</t>
  </si>
  <si>
    <t>San Fernando</t>
  </si>
  <si>
    <t>San Nicolás</t>
  </si>
  <si>
    <t>Soto la Marina</t>
  </si>
  <si>
    <t>Tampico</t>
  </si>
  <si>
    <t>Tula</t>
  </si>
  <si>
    <t>Valle Hermoso</t>
  </si>
  <si>
    <t>Victoria</t>
  </si>
  <si>
    <t>Villagrán</t>
  </si>
  <si>
    <t>Xicoténcatl</t>
  </si>
  <si>
    <t>Total</t>
  </si>
  <si>
    <t>Nota: Las cifras parciales pueden no coincidir con el total debido al redondeo.</t>
  </si>
  <si>
    <t xml:space="preserve">  </t>
  </si>
  <si>
    <t>Anexo 3</t>
  </si>
  <si>
    <t>Porcentaje (30%)</t>
  </si>
  <si>
    <t>Distribución a Municipios que suscribieron el Convenio de Coordinación Administrativa en Materia de cobro del Impuesto Sobre la Propiedad Urbana, Suburbana y rústica del Objeto.</t>
  </si>
  <si>
    <t xml:space="preserve">PORCENTAJES Y MONTOS ESTIMADOS DE PARTICIPACIONES FEDERALES CORRESPONDIENTES A LOS MUNICIPIOS PARA EL EJERCICIO FISCAL </t>
  </si>
  <si>
    <t>FONDO DE FISCALIZACIÓN Y RECAUDACIÓN</t>
  </si>
  <si>
    <t>FONDO DE EXTRACCIÓN DE HIDROCARBUROS</t>
  </si>
  <si>
    <t>INCENTIVOS A LA VENTA FINAL DE GASOLINAS Y DIESEL</t>
  </si>
  <si>
    <t>TOTAL</t>
  </si>
  <si>
    <t>Porcentaje (40%)</t>
  </si>
  <si>
    <t>Porcentaje (60%)</t>
  </si>
  <si>
    <t>VARIABLES PARA EL CÁLCULO Y DETERMINACIÓN DE LOS COEFICIENTES DE DISTRIBUCIÓN DE PARTICIPACIONES A MUNICIPIOS</t>
  </si>
  <si>
    <t>(CIFRAS DE IMPUESTO PREDIAL, DERECHOS DE AGUA Y DERECHOS POR SERVICIOS PARA EL CONTROL VEHICULAR EN PESOS)</t>
  </si>
  <si>
    <t>MUNICIPIO</t>
  </si>
  <si>
    <t>CENSO</t>
  </si>
  <si>
    <t>IMPUESTO PREDIAL</t>
  </si>
  <si>
    <t>DERECHOS DE AGUA</t>
  </si>
  <si>
    <t>SERVICIOS PARA EL CONTROL VEHICULAR</t>
  </si>
  <si>
    <t>POBLACIÓN  2020</t>
  </si>
  <si>
    <t>Impuesto</t>
  </si>
  <si>
    <t>Accesorios</t>
  </si>
  <si>
    <t>Mante, El</t>
  </si>
  <si>
    <t>Porcentaje (70%)</t>
  </si>
  <si>
    <t>ANEXO 5</t>
  </si>
  <si>
    <t xml:space="preserve">Derechos por Servicios para el Control Vehicular.- Importe de recaudación municipal del ejercicio 2024.  </t>
  </si>
  <si>
    <t>Municipio de San Nicolás la cifra de la recaudacion de los Derechos de Agua considerados ($42,435.50) para el calculo de sus coeficientes son acordes a la ultima información reportada por el Municipio (Art.9 de la LCF del Estado de Tamaulipas)</t>
  </si>
  <si>
    <t>PORCENTAJES Y MONTOS ESTIMADOS DE PARTICIPACIONES FEDERALES CORRESPONDIENTES A LOS MUNICIPIOS PARA EL EJERCICIO FISCAL 2026</t>
  </si>
  <si>
    <r>
      <t xml:space="preserve">Nota:  </t>
    </r>
    <r>
      <rPr>
        <sz val="10.5"/>
        <color rgb="FF000000"/>
        <rFont val="Calibri"/>
        <family val="2"/>
      </rPr>
      <t>Cifras validadas del Impuesto Predial y Derechos de Agua con Accesorios por la UCEF para los ejercicios 2023 y 2024.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</si>
</sst>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0"/>
    <numFmt numFmtId="165" formatCode="_-* #,##0.000000_-;\-* #,##0.000000_-;_-* &quot;-&quot;??_-;_-@_-"/>
    <numFmt numFmtId="166" formatCode="_-* #,##0_-;\-* #,##0_-;_-* &quot;-&quot;??_-;_-@_-"/>
    <numFmt numFmtId="167" formatCode="#,##0_ ;\-#,##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sz val="7"/>
      <color theme="1"/>
      <name val="Arial"/>
      <family val="2"/>
    </font>
    <font>
      <sz val="8"/>
      <color theme="1"/>
      <name val="Times New Roman"/>
      <family val="1"/>
    </font>
    <font>
      <b/>
      <sz val="7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1"/>
      <color rgb="FF000000"/>
      <name val="Calibri"/>
      <family val="2"/>
    </font>
    <font>
      <sz val="10.5"/>
      <color rgb="FF000000"/>
      <name val="Calibri"/>
      <family val="2"/>
    </font>
    <font>
      <sz val="10.5"/>
      <name val="Calibri"/>
      <family val="2"/>
    </font>
    <font>
      <sz val="10.5"/>
      <color theme="1"/>
      <name val="Calibri"/>
      <family val="2"/>
      <scheme val="minor"/>
    </font>
    <font>
      <sz val="7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7E6E6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8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8" fillId="0" borderId="0"/>
  </cellStyleXfs>
  <cellXfs count="15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/>
    <xf numFmtId="0" fontId="1" fillId="0" borderId="0" xfId="1"/>
    <xf numFmtId="0" fontId="4" fillId="2" borderId="4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7" fillId="0" borderId="10" xfId="1" applyFont="1" applyBorder="1" applyAlignment="1">
      <alignment vertical="center"/>
    </xf>
    <xf numFmtId="164" fontId="2" fillId="0" borderId="10" xfId="1" applyNumberFormat="1" applyFont="1" applyBorder="1" applyAlignment="1">
      <alignment horizontal="right" vertical="center"/>
    </xf>
    <xf numFmtId="4" fontId="2" fillId="0" borderId="10" xfId="1" applyNumberFormat="1" applyFont="1" applyBorder="1" applyAlignment="1">
      <alignment horizontal="right" vertical="center"/>
    </xf>
    <xf numFmtId="4" fontId="2" fillId="0" borderId="10" xfId="2" applyNumberFormat="1" applyFont="1" applyBorder="1" applyAlignment="1">
      <alignment horizontal="right" vertical="center"/>
    </xf>
    <xf numFmtId="0" fontId="9" fillId="2" borderId="11" xfId="1" applyFont="1" applyFill="1" applyBorder="1" applyAlignment="1">
      <alignment vertical="center"/>
    </xf>
    <xf numFmtId="164" fontId="9" fillId="2" borderId="12" xfId="1" applyNumberFormat="1" applyFont="1" applyFill="1" applyBorder="1" applyAlignment="1">
      <alignment horizontal="right" vertical="center"/>
    </xf>
    <xf numFmtId="4" fontId="4" fillId="2" borderId="12" xfId="1" applyNumberFormat="1" applyFont="1" applyFill="1" applyBorder="1" applyAlignment="1">
      <alignment horizontal="right" vertical="center"/>
    </xf>
    <xf numFmtId="3" fontId="2" fillId="0" borderId="0" xfId="1" applyNumberFormat="1" applyFont="1"/>
    <xf numFmtId="0" fontId="5" fillId="2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vertical="center"/>
    </xf>
    <xf numFmtId="164" fontId="9" fillId="2" borderId="10" xfId="1" applyNumberFormat="1" applyFont="1" applyFill="1" applyBorder="1" applyAlignment="1">
      <alignment horizontal="right" vertical="center"/>
    </xf>
    <xf numFmtId="4" fontId="4" fillId="2" borderId="10" xfId="1" applyNumberFormat="1" applyFont="1" applyFill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4" fontId="10" fillId="0" borderId="0" xfId="1" applyNumberFormat="1" applyFont="1"/>
    <xf numFmtId="0" fontId="11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13" fillId="0" borderId="0" xfId="3" applyFont="1" applyAlignment="1">
      <alignment vertical="center" wrapText="1"/>
    </xf>
    <xf numFmtId="0" fontId="12" fillId="0" borderId="0" xfId="3" applyFont="1" applyAlignment="1"/>
    <xf numFmtId="0" fontId="1" fillId="0" borderId="0" xfId="3"/>
    <xf numFmtId="0" fontId="5" fillId="0" borderId="0" xfId="3" applyFont="1" applyAlignment="1">
      <alignment vertical="center" wrapText="1"/>
    </xf>
    <xf numFmtId="0" fontId="14" fillId="0" borderId="0" xfId="3" applyFont="1" applyAlignment="1">
      <alignment horizontal="center" vertical="center" wrapText="1"/>
    </xf>
    <xf numFmtId="0" fontId="12" fillId="0" borderId="0" xfId="3" applyFont="1"/>
    <xf numFmtId="0" fontId="6" fillId="2" borderId="12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6" fillId="2" borderId="11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164" fontId="2" fillId="0" borderId="12" xfId="3" applyNumberFormat="1" applyFont="1" applyBorder="1" applyAlignment="1">
      <alignment horizontal="right" vertical="center"/>
    </xf>
    <xf numFmtId="4" fontId="2" fillId="0" borderId="12" xfId="3" applyNumberFormat="1" applyFont="1" applyBorder="1" applyAlignment="1">
      <alignment horizontal="right" vertical="center"/>
    </xf>
    <xf numFmtId="0" fontId="15" fillId="0" borderId="0" xfId="3" applyFont="1"/>
    <xf numFmtId="165" fontId="2" fillId="0" borderId="11" xfId="4" applyNumberFormat="1" applyFont="1" applyBorder="1" applyAlignment="1">
      <alignment horizontal="right" vertical="center"/>
    </xf>
    <xf numFmtId="4" fontId="7" fillId="0" borderId="17" xfId="3" applyNumberFormat="1" applyFont="1" applyBorder="1" applyAlignment="1">
      <alignment horizontal="right" vertical="center"/>
    </xf>
    <xf numFmtId="4" fontId="7" fillId="0" borderId="1" xfId="3" applyNumberFormat="1" applyFont="1" applyBorder="1" applyAlignment="1">
      <alignment horizontal="right" vertical="center"/>
    </xf>
    <xf numFmtId="4" fontId="7" fillId="0" borderId="11" xfId="3" applyNumberFormat="1" applyFont="1" applyBorder="1" applyAlignment="1">
      <alignment horizontal="right" vertical="center"/>
    </xf>
    <xf numFmtId="165" fontId="15" fillId="0" borderId="11" xfId="4" applyNumberFormat="1" applyFont="1" applyBorder="1" applyAlignment="1">
      <alignment vertical="center"/>
    </xf>
    <xf numFmtId="165" fontId="7" fillId="0" borderId="11" xfId="4" applyNumberFormat="1" applyFont="1" applyBorder="1" applyAlignment="1">
      <alignment horizontal="right" vertical="center"/>
    </xf>
    <xf numFmtId="164" fontId="2" fillId="0" borderId="16" xfId="3" applyNumberFormat="1" applyFont="1" applyBorder="1" applyAlignment="1">
      <alignment horizontal="right" vertical="center"/>
    </xf>
    <xf numFmtId="4" fontId="2" fillId="0" borderId="16" xfId="3" applyNumberFormat="1" applyFont="1" applyBorder="1" applyAlignment="1">
      <alignment horizontal="right" vertical="center"/>
    </xf>
    <xf numFmtId="165" fontId="7" fillId="0" borderId="20" xfId="4" applyNumberFormat="1" applyFont="1" applyBorder="1" applyAlignment="1">
      <alignment horizontal="right" vertical="center"/>
    </xf>
    <xf numFmtId="165" fontId="9" fillId="2" borderId="14" xfId="4" applyNumberFormat="1" applyFont="1" applyFill="1" applyBorder="1" applyAlignment="1">
      <alignment horizontal="right" vertical="center"/>
    </xf>
    <xf numFmtId="4" fontId="9" fillId="2" borderId="14" xfId="3" applyNumberFormat="1" applyFont="1" applyFill="1" applyBorder="1" applyAlignment="1">
      <alignment horizontal="right" vertical="center"/>
    </xf>
    <xf numFmtId="165" fontId="9" fillId="2" borderId="17" xfId="4" applyNumberFormat="1" applyFont="1" applyFill="1" applyBorder="1" applyAlignment="1">
      <alignment horizontal="right" vertical="center"/>
    </xf>
    <xf numFmtId="0" fontId="16" fillId="0" borderId="0" xfId="3" applyFont="1" applyAlignment="1">
      <alignment vertical="center" wrapText="1"/>
    </xf>
    <xf numFmtId="0" fontId="12" fillId="0" borderId="7" xfId="3" applyFont="1" applyBorder="1"/>
    <xf numFmtId="3" fontId="1" fillId="0" borderId="0" xfId="3" applyNumberFormat="1"/>
    <xf numFmtId="0" fontId="9" fillId="3" borderId="9" xfId="5" applyFont="1" applyFill="1" applyBorder="1" applyAlignment="1">
      <alignment horizontal="center" vertical="center" wrapText="1"/>
    </xf>
    <xf numFmtId="0" fontId="9" fillId="3" borderId="16" xfId="5" applyFont="1" applyFill="1" applyBorder="1" applyAlignment="1">
      <alignment horizontal="center" vertical="center" wrapText="1"/>
    </xf>
    <xf numFmtId="0" fontId="9" fillId="3" borderId="17" xfId="5" applyFont="1" applyFill="1" applyBorder="1" applyAlignment="1">
      <alignment horizontal="center" vertical="center" wrapText="1"/>
    </xf>
    <xf numFmtId="0" fontId="9" fillId="3" borderId="8" xfId="5" applyFont="1" applyFill="1" applyBorder="1" applyAlignment="1">
      <alignment horizontal="center" vertical="center" wrapText="1"/>
    </xf>
    <xf numFmtId="0" fontId="7" fillId="0" borderId="22" xfId="5" applyFont="1" applyBorder="1" applyAlignment="1">
      <alignment vertical="center"/>
    </xf>
    <xf numFmtId="3" fontId="7" fillId="0" borderId="23" xfId="5" applyNumberFormat="1" applyFont="1" applyBorder="1" applyAlignment="1">
      <alignment horizontal="right" vertical="center"/>
    </xf>
    <xf numFmtId="3" fontId="19" fillId="0" borderId="23" xfId="5" applyNumberFormat="1" applyFont="1" applyBorder="1" applyAlignment="1">
      <alignment horizontal="right" vertical="center"/>
    </xf>
    <xf numFmtId="3" fontId="19" fillId="0" borderId="24" xfId="5" applyNumberFormat="1" applyFont="1" applyBorder="1" applyAlignment="1">
      <alignment horizontal="right" vertical="center"/>
    </xf>
    <xf numFmtId="166" fontId="7" fillId="0" borderId="23" xfId="2" applyNumberFormat="1" applyFont="1" applyBorder="1" applyAlignment="1">
      <alignment horizontal="right" vertical="center"/>
    </xf>
    <xf numFmtId="166" fontId="7" fillId="0" borderId="25" xfId="2" applyNumberFormat="1" applyFont="1" applyBorder="1" applyAlignment="1">
      <alignment horizontal="right" vertical="center"/>
    </xf>
    <xf numFmtId="0" fontId="7" fillId="0" borderId="26" xfId="5" applyFont="1" applyBorder="1" applyAlignment="1">
      <alignment vertical="center"/>
    </xf>
    <xf numFmtId="3" fontId="7" fillId="0" borderId="10" xfId="5" applyNumberFormat="1" applyFont="1" applyBorder="1" applyAlignment="1">
      <alignment horizontal="right" vertical="center"/>
    </xf>
    <xf numFmtId="3" fontId="19" fillId="0" borderId="10" xfId="5" applyNumberFormat="1" applyFont="1" applyBorder="1" applyAlignment="1">
      <alignment horizontal="right" vertical="center"/>
    </xf>
    <xf numFmtId="166" fontId="7" fillId="0" borderId="10" xfId="2" applyNumberFormat="1" applyFont="1" applyBorder="1" applyAlignment="1">
      <alignment horizontal="right" vertical="center"/>
    </xf>
    <xf numFmtId="166" fontId="7" fillId="0" borderId="27" xfId="2" applyNumberFormat="1" applyFont="1" applyBorder="1" applyAlignment="1">
      <alignment horizontal="right" vertical="center"/>
    </xf>
    <xf numFmtId="167" fontId="7" fillId="0" borderId="10" xfId="2" applyNumberFormat="1" applyFont="1" applyBorder="1" applyAlignment="1">
      <alignment horizontal="right" vertical="center"/>
    </xf>
    <xf numFmtId="167" fontId="7" fillId="0" borderId="27" xfId="2" applyNumberFormat="1" applyFont="1" applyBorder="1" applyAlignment="1">
      <alignment horizontal="right" vertical="center"/>
    </xf>
    <xf numFmtId="0" fontId="7" fillId="0" borderId="26" xfId="5" applyFont="1" applyBorder="1" applyAlignment="1">
      <alignment vertical="center" wrapText="1"/>
    </xf>
    <xf numFmtId="3" fontId="7" fillId="0" borderId="10" xfId="5" applyNumberFormat="1" applyFont="1" applyBorder="1" applyAlignment="1">
      <alignment horizontal="right" vertical="center" wrapText="1"/>
    </xf>
    <xf numFmtId="3" fontId="19" fillId="0" borderId="10" xfId="5" applyNumberFormat="1" applyFont="1" applyBorder="1" applyAlignment="1">
      <alignment horizontal="right" vertical="center" wrapText="1"/>
    </xf>
    <xf numFmtId="166" fontId="7" fillId="0" borderId="10" xfId="2" applyNumberFormat="1" applyFont="1" applyBorder="1" applyAlignment="1">
      <alignment horizontal="right" vertical="center" wrapText="1"/>
    </xf>
    <xf numFmtId="166" fontId="7" fillId="0" borderId="27" xfId="2" applyNumberFormat="1" applyFont="1" applyBorder="1" applyAlignment="1">
      <alignment horizontal="right" vertical="center" wrapText="1"/>
    </xf>
    <xf numFmtId="0" fontId="7" fillId="0" borderId="28" xfId="5" applyFont="1" applyBorder="1" applyAlignment="1">
      <alignment vertical="center"/>
    </xf>
    <xf numFmtId="3" fontId="7" fillId="0" borderId="29" xfId="5" applyNumberFormat="1" applyFont="1" applyBorder="1" applyAlignment="1">
      <alignment horizontal="right" vertical="center"/>
    </xf>
    <xf numFmtId="3" fontId="19" fillId="0" borderId="29" xfId="5" applyNumberFormat="1" applyFont="1" applyBorder="1" applyAlignment="1">
      <alignment horizontal="right" vertical="center"/>
    </xf>
    <xf numFmtId="3" fontId="19" fillId="0" borderId="30" xfId="5" applyNumberFormat="1" applyFont="1" applyBorder="1" applyAlignment="1">
      <alignment horizontal="right" vertical="center"/>
    </xf>
    <xf numFmtId="166" fontId="7" fillId="0" borderId="29" xfId="2" applyNumberFormat="1" applyFont="1" applyBorder="1" applyAlignment="1">
      <alignment horizontal="right" vertical="center"/>
    </xf>
    <xf numFmtId="166" fontId="7" fillId="0" borderId="31" xfId="2" applyNumberFormat="1" applyFont="1" applyBorder="1" applyAlignment="1">
      <alignment horizontal="right" vertical="center"/>
    </xf>
    <xf numFmtId="0" fontId="9" fillId="2" borderId="11" xfId="5" applyFont="1" applyFill="1" applyBorder="1" applyAlignment="1">
      <alignment horizontal="center" vertical="center"/>
    </xf>
    <xf numFmtId="3" fontId="9" fillId="3" borderId="13" xfId="5" applyNumberFormat="1" applyFont="1" applyFill="1" applyBorder="1" applyAlignment="1">
      <alignment horizontal="right" vertical="center"/>
    </xf>
    <xf numFmtId="3" fontId="9" fillId="3" borderId="11" xfId="5" applyNumberFormat="1" applyFont="1" applyFill="1" applyBorder="1" applyAlignment="1">
      <alignment horizontal="right" vertical="center"/>
    </xf>
    <xf numFmtId="3" fontId="9" fillId="3" borderId="17" xfId="5" applyNumberFormat="1" applyFont="1" applyFill="1" applyBorder="1" applyAlignment="1">
      <alignment horizontal="right" vertical="center"/>
    </xf>
    <xf numFmtId="166" fontId="9" fillId="3" borderId="11" xfId="2" applyNumberFormat="1" applyFont="1" applyFill="1" applyBorder="1" applyAlignment="1">
      <alignment horizontal="right" vertical="center"/>
    </xf>
    <xf numFmtId="0" fontId="20" fillId="2" borderId="8" xfId="1" applyFont="1" applyFill="1" applyBorder="1" applyAlignment="1">
      <alignment horizontal="center" vertical="center" wrapText="1"/>
    </xf>
    <xf numFmtId="0" fontId="9" fillId="3" borderId="8" xfId="5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readingOrder="1"/>
    </xf>
    <xf numFmtId="0" fontId="23" fillId="0" borderId="0" xfId="0" applyFont="1" applyAlignment="1">
      <alignment horizontal="left" vertical="center" readingOrder="1"/>
    </xf>
    <xf numFmtId="0" fontId="24" fillId="0" borderId="0" xfId="3" applyFont="1"/>
    <xf numFmtId="165" fontId="25" fillId="0" borderId="1" xfId="4" applyNumberFormat="1" applyFont="1" applyBorder="1" applyAlignment="1">
      <alignment horizontal="right" vertical="center"/>
    </xf>
    <xf numFmtId="0" fontId="9" fillId="0" borderId="7" xfId="1" applyFont="1" applyBorder="1" applyAlignment="1">
      <alignment vertical="center"/>
    </xf>
    <xf numFmtId="0" fontId="3" fillId="0" borderId="0" xfId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16" fillId="0" borderId="0" xfId="3" applyFont="1" applyAlignment="1">
      <alignment vertical="center"/>
    </xf>
    <xf numFmtId="0" fontId="12" fillId="0" borderId="0" xfId="3" applyFont="1"/>
    <xf numFmtId="0" fontId="7" fillId="0" borderId="1" xfId="3" applyFont="1" applyBorder="1" applyAlignment="1">
      <alignment vertical="center"/>
    </xf>
    <xf numFmtId="0" fontId="7" fillId="0" borderId="2" xfId="3" applyFont="1" applyBorder="1" applyAlignment="1">
      <alignment vertical="center"/>
    </xf>
    <xf numFmtId="0" fontId="7" fillId="0" borderId="14" xfId="3" applyFont="1" applyBorder="1" applyAlignment="1">
      <alignment vertical="center"/>
    </xf>
    <xf numFmtId="165" fontId="7" fillId="0" borderId="1" xfId="4" applyNumberFormat="1" applyFont="1" applyBorder="1" applyAlignment="1">
      <alignment horizontal="right" vertical="center" wrapText="1"/>
    </xf>
    <xf numFmtId="165" fontId="7" fillId="0" borderId="14" xfId="4" applyNumberFormat="1" applyFont="1" applyBorder="1" applyAlignment="1">
      <alignment horizontal="right" vertical="center" wrapText="1"/>
    </xf>
    <xf numFmtId="0" fontId="15" fillId="0" borderId="18" xfId="3" applyFont="1" applyBorder="1"/>
    <xf numFmtId="0" fontId="15" fillId="0" borderId="16" xfId="3" applyFont="1" applyBorder="1"/>
    <xf numFmtId="0" fontId="9" fillId="2" borderId="1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165" fontId="9" fillId="2" borderId="1" xfId="4" applyNumberFormat="1" applyFont="1" applyFill="1" applyBorder="1" applyAlignment="1">
      <alignment horizontal="right" vertical="center" wrapText="1"/>
    </xf>
    <xf numFmtId="165" fontId="9" fillId="2" borderId="14" xfId="4" applyNumberFormat="1" applyFont="1" applyFill="1" applyBorder="1" applyAlignment="1">
      <alignment horizontal="right" vertical="center" wrapText="1"/>
    </xf>
    <xf numFmtId="165" fontId="2" fillId="0" borderId="1" xfId="4" applyNumberFormat="1" applyFont="1" applyBorder="1" applyAlignment="1">
      <alignment horizontal="right" vertical="center" wrapText="1"/>
    </xf>
    <xf numFmtId="165" fontId="2" fillId="0" borderId="14" xfId="4" applyNumberFormat="1" applyFont="1" applyBorder="1" applyAlignment="1">
      <alignment horizontal="right" vertical="center" wrapText="1"/>
    </xf>
    <xf numFmtId="0" fontId="3" fillId="0" borderId="0" xfId="3" applyFont="1" applyAlignment="1">
      <alignment horizontal="right" vertical="center"/>
    </xf>
    <xf numFmtId="0" fontId="5" fillId="0" borderId="0" xfId="3" applyFont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2" fillId="0" borderId="13" xfId="3" applyFont="1" applyBorder="1" applyAlignment="1">
      <alignment vertical="center"/>
    </xf>
    <xf numFmtId="0" fontId="5" fillId="2" borderId="1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12" fillId="0" borderId="15" xfId="3" applyFont="1" applyBorder="1"/>
    <xf numFmtId="0" fontId="12" fillId="0" borderId="16" xfId="3" applyFont="1" applyBorder="1"/>
    <xf numFmtId="0" fontId="5" fillId="2" borderId="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 wrapText="1"/>
    </xf>
    <xf numFmtId="0" fontId="6" fillId="2" borderId="14" xfId="3" applyFont="1" applyFill="1" applyBorder="1" applyAlignment="1">
      <alignment horizontal="center" vertical="center" wrapText="1"/>
    </xf>
    <xf numFmtId="0" fontId="12" fillId="0" borderId="18" xfId="3" applyFont="1" applyBorder="1"/>
    <xf numFmtId="0" fontId="23" fillId="0" borderId="0" xfId="0" applyFont="1" applyAlignment="1">
      <alignment horizontal="left" vertical="center" wrapText="1" readingOrder="1"/>
    </xf>
    <xf numFmtId="0" fontId="17" fillId="0" borderId="0" xfId="5" applyFont="1" applyAlignment="1">
      <alignment horizontal="right" vertical="center" wrapText="1"/>
    </xf>
    <xf numFmtId="0" fontId="18" fillId="0" borderId="0" xfId="5" applyFont="1" applyAlignment="1">
      <alignment horizontal="center" vertical="center" wrapText="1"/>
    </xf>
    <xf numFmtId="0" fontId="19" fillId="0" borderId="13" xfId="5" applyFont="1" applyBorder="1" applyAlignment="1">
      <alignment horizontal="center" vertical="center"/>
    </xf>
    <xf numFmtId="0" fontId="9" fillId="2" borderId="8" xfId="5" applyFont="1" applyFill="1" applyBorder="1" applyAlignment="1">
      <alignment horizontal="center" vertical="center"/>
    </xf>
    <xf numFmtId="0" fontId="9" fillId="2" borderId="20" xfId="5" applyFont="1" applyFill="1" applyBorder="1" applyAlignment="1">
      <alignment horizontal="center" vertical="center"/>
    </xf>
    <xf numFmtId="0" fontId="9" fillId="3" borderId="1" xfId="5" applyFont="1" applyFill="1" applyBorder="1" applyAlignment="1">
      <alignment horizontal="center" vertical="center" wrapText="1"/>
    </xf>
    <xf numFmtId="0" fontId="9" fillId="3" borderId="2" xfId="5" applyFont="1" applyFill="1" applyBorder="1" applyAlignment="1">
      <alignment horizontal="center" vertical="center" wrapText="1"/>
    </xf>
    <xf numFmtId="0" fontId="9" fillId="3" borderId="3" xfId="5" applyFont="1" applyFill="1" applyBorder="1" applyAlignment="1">
      <alignment horizontal="center" vertical="center" wrapText="1"/>
    </xf>
    <xf numFmtId="0" fontId="9" fillId="3" borderId="6" xfId="5" applyFont="1" applyFill="1" applyBorder="1" applyAlignment="1">
      <alignment horizontal="center" vertical="center" wrapText="1"/>
    </xf>
    <xf numFmtId="0" fontId="9" fillId="3" borderId="7" xfId="5" applyFont="1" applyFill="1" applyBorder="1" applyAlignment="1">
      <alignment horizontal="center" vertical="center" wrapText="1"/>
    </xf>
    <xf numFmtId="0" fontId="9" fillId="3" borderId="21" xfId="5" applyFont="1" applyFill="1" applyBorder="1" applyAlignment="1">
      <alignment horizontal="center" vertical="center" wrapText="1"/>
    </xf>
    <xf numFmtId="0" fontId="9" fillId="3" borderId="13" xfId="5" applyFont="1" applyFill="1" applyBorder="1" applyAlignment="1">
      <alignment horizontal="center" vertical="center" wrapText="1"/>
    </xf>
    <xf numFmtId="0" fontId="9" fillId="3" borderId="8" xfId="5" applyFont="1" applyFill="1" applyBorder="1" applyAlignment="1">
      <alignment horizontal="center" vertical="center" wrapText="1"/>
    </xf>
    <xf numFmtId="0" fontId="9" fillId="3" borderId="11" xfId="5" applyFont="1" applyFill="1" applyBorder="1" applyAlignment="1">
      <alignment horizontal="center" vertical="center" wrapText="1"/>
    </xf>
    <xf numFmtId="0" fontId="9" fillId="3" borderId="20" xfId="5" applyFont="1" applyFill="1" applyBorder="1" applyAlignment="1">
      <alignment horizontal="center" vertical="center" wrapText="1"/>
    </xf>
  </cellXfs>
  <cellStyles count="6">
    <cellStyle name="Millares 16 2" xfId="2" xr:uid="{00000000-0005-0000-0000-000000000000}"/>
    <cellStyle name="Millares 2 8 2" xfId="4" xr:uid="{00000000-0005-0000-0000-000001000000}"/>
    <cellStyle name="Normal" xfId="0" builtinId="0"/>
    <cellStyle name="Normal 10 2" xfId="5" xr:uid="{00000000-0005-0000-0000-000003000000}"/>
    <cellStyle name="Normal 2 2 9 2" xfId="1" xr:uid="{00000000-0005-0000-0000-000004000000}"/>
    <cellStyle name="Normal 2 68 2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3"/>
  <sheetViews>
    <sheetView topLeftCell="A28" workbookViewId="0">
      <selection activeCell="I24" sqref="I24"/>
    </sheetView>
  </sheetViews>
  <sheetFormatPr baseColWidth="10" defaultRowHeight="15" x14ac:dyDescent="0.25"/>
  <cols>
    <col min="1" max="1" width="16" style="3" customWidth="1"/>
    <col min="2" max="2" width="9.28515625" style="3" customWidth="1"/>
    <col min="3" max="3" width="13" style="3" bestFit="1" customWidth="1"/>
    <col min="4" max="4" width="9.42578125" style="3" customWidth="1"/>
    <col min="5" max="5" width="13.7109375" style="3" customWidth="1"/>
    <col min="6" max="6" width="9.85546875" style="3" customWidth="1"/>
    <col min="7" max="7" width="11.7109375" style="3" bestFit="1" customWidth="1"/>
    <col min="8" max="8" width="10" style="3" customWidth="1"/>
    <col min="9" max="9" width="11.7109375" style="3" bestFit="1" customWidth="1"/>
    <col min="10" max="10" width="9.42578125" style="3" customWidth="1"/>
    <col min="11" max="11" width="11.7109375" style="3" bestFit="1" customWidth="1"/>
    <col min="12" max="16384" width="11.42578125" style="3"/>
  </cols>
  <sheetData>
    <row r="1" spans="1:11" ht="15.75" x14ac:dyDescent="0.25">
      <c r="A1" s="1"/>
      <c r="B1" s="1"/>
      <c r="C1" s="1"/>
      <c r="D1" s="1"/>
      <c r="E1" s="1"/>
      <c r="F1" s="2"/>
      <c r="G1" s="2"/>
      <c r="H1" s="2"/>
      <c r="I1" s="2"/>
      <c r="J1" s="95" t="s">
        <v>0</v>
      </c>
      <c r="K1" s="95"/>
    </row>
    <row r="2" spans="1:11" x14ac:dyDescent="0.25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</row>
    <row r="3" spans="1:11" x14ac:dyDescent="0.25">
      <c r="A3" s="97" t="s">
        <v>83</v>
      </c>
      <c r="B3" s="96"/>
      <c r="C3" s="96"/>
      <c r="D3" s="96"/>
      <c r="E3" s="96"/>
      <c r="F3" s="96"/>
      <c r="G3" s="96"/>
      <c r="H3" s="96"/>
      <c r="I3" s="96"/>
      <c r="J3" s="96"/>
      <c r="K3" s="96"/>
    </row>
    <row r="4" spans="1:11" x14ac:dyDescent="0.25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</row>
    <row r="5" spans="1:11" ht="15.75" thickBot="1" x14ac:dyDescent="0.3">
      <c r="A5" s="99" t="s">
        <v>1</v>
      </c>
      <c r="B5" s="99"/>
      <c r="C5" s="99"/>
      <c r="D5" s="99"/>
      <c r="E5" s="99"/>
      <c r="F5" s="99"/>
      <c r="G5" s="99"/>
      <c r="H5" s="99"/>
      <c r="I5" s="99"/>
      <c r="J5" s="99"/>
      <c r="K5" s="99"/>
    </row>
    <row r="6" spans="1:11" ht="15.75" thickBot="1" x14ac:dyDescent="0.3">
      <c r="A6" s="1" t="s">
        <v>2</v>
      </c>
      <c r="B6" s="100" t="s">
        <v>3</v>
      </c>
      <c r="C6" s="101"/>
      <c r="D6" s="101"/>
      <c r="E6" s="101"/>
      <c r="F6" s="101"/>
      <c r="G6" s="101"/>
      <c r="H6" s="101"/>
      <c r="I6" s="101"/>
      <c r="J6" s="101"/>
      <c r="K6" s="102"/>
    </row>
    <row r="7" spans="1:11" ht="39" customHeight="1" thickBot="1" x14ac:dyDescent="0.3">
      <c r="A7" s="1"/>
      <c r="B7" s="103" t="s">
        <v>4</v>
      </c>
      <c r="C7" s="104"/>
      <c r="D7" s="105" t="s">
        <v>5</v>
      </c>
      <c r="E7" s="106"/>
      <c r="F7" s="105" t="s">
        <v>6</v>
      </c>
      <c r="G7" s="104"/>
      <c r="H7" s="105" t="s">
        <v>7</v>
      </c>
      <c r="I7" s="104"/>
      <c r="J7" s="105" t="s">
        <v>8</v>
      </c>
      <c r="K7" s="104"/>
    </row>
    <row r="8" spans="1:11" ht="19.5" customHeight="1" x14ac:dyDescent="0.25">
      <c r="A8" s="4" t="s">
        <v>9</v>
      </c>
      <c r="B8" s="5" t="s">
        <v>10</v>
      </c>
      <c r="C8" s="6" t="s">
        <v>11</v>
      </c>
      <c r="D8" s="88" t="s">
        <v>79</v>
      </c>
      <c r="E8" s="5" t="s">
        <v>11</v>
      </c>
      <c r="F8" s="6" t="s">
        <v>10</v>
      </c>
      <c r="G8" s="7" t="s">
        <v>11</v>
      </c>
      <c r="H8" s="5" t="s">
        <v>10</v>
      </c>
      <c r="I8" s="7" t="s">
        <v>11</v>
      </c>
      <c r="J8" s="5" t="s">
        <v>10</v>
      </c>
      <c r="K8" s="6" t="s">
        <v>11</v>
      </c>
    </row>
    <row r="9" spans="1:11" ht="15" customHeight="1" x14ac:dyDescent="0.25">
      <c r="A9" s="8" t="s">
        <v>12</v>
      </c>
      <c r="B9" s="9">
        <v>0.54062900000000003</v>
      </c>
      <c r="C9" s="10">
        <v>30696233</v>
      </c>
      <c r="D9" s="9">
        <v>0.54062900000000003</v>
      </c>
      <c r="E9" s="11">
        <v>6807802</v>
      </c>
      <c r="F9" s="9">
        <v>0.54062900000000003</v>
      </c>
      <c r="G9" s="10">
        <v>597276</v>
      </c>
      <c r="H9" s="9">
        <v>0.54062900000000003</v>
      </c>
      <c r="I9" s="10">
        <v>737437</v>
      </c>
      <c r="J9" s="9">
        <v>0.54062900000000003</v>
      </c>
      <c r="K9" s="10">
        <v>163029</v>
      </c>
    </row>
    <row r="10" spans="1:11" x14ac:dyDescent="0.25">
      <c r="A10" s="8" t="s">
        <v>13</v>
      </c>
      <c r="B10" s="9">
        <v>0.96522699999999995</v>
      </c>
      <c r="C10" s="10">
        <v>54804372</v>
      </c>
      <c r="D10" s="9">
        <v>0.96522699999999995</v>
      </c>
      <c r="E10" s="11">
        <v>12154498</v>
      </c>
      <c r="F10" s="9">
        <v>0.96522699999999995</v>
      </c>
      <c r="G10" s="10">
        <v>1066363</v>
      </c>
      <c r="H10" s="9">
        <v>0.96522699999999995</v>
      </c>
      <c r="I10" s="10">
        <v>1316603</v>
      </c>
      <c r="J10" s="9">
        <v>0.96522699999999995</v>
      </c>
      <c r="K10" s="10">
        <v>291069</v>
      </c>
    </row>
    <row r="11" spans="1:11" x14ac:dyDescent="0.25">
      <c r="A11" s="8" t="s">
        <v>14</v>
      </c>
      <c r="B11" s="9">
        <v>6.6939909999999996</v>
      </c>
      <c r="C11" s="10">
        <v>380076368</v>
      </c>
      <c r="D11" s="9">
        <v>6.6939909999999996</v>
      </c>
      <c r="E11" s="11">
        <v>84293230</v>
      </c>
      <c r="F11" s="9">
        <v>6.6939909999999996</v>
      </c>
      <c r="G11" s="10">
        <v>7395384</v>
      </c>
      <c r="H11" s="9">
        <v>6.6939909999999996</v>
      </c>
      <c r="I11" s="10">
        <v>9130834</v>
      </c>
      <c r="J11" s="9">
        <v>6.6939909999999996</v>
      </c>
      <c r="K11" s="10">
        <v>2018607</v>
      </c>
    </row>
    <row r="12" spans="1:11" x14ac:dyDescent="0.25">
      <c r="A12" s="8" t="s">
        <v>15</v>
      </c>
      <c r="B12" s="9">
        <v>0.52687099999999998</v>
      </c>
      <c r="C12" s="10">
        <v>29915071</v>
      </c>
      <c r="D12" s="9">
        <v>0.52687099999999998</v>
      </c>
      <c r="E12" s="11">
        <v>6634556</v>
      </c>
      <c r="F12" s="9">
        <v>0.52687099999999998</v>
      </c>
      <c r="G12" s="10">
        <v>582076</v>
      </c>
      <c r="H12" s="9">
        <v>0.52687099999999998</v>
      </c>
      <c r="I12" s="10">
        <v>718670</v>
      </c>
      <c r="J12" s="9">
        <v>0.52687099999999998</v>
      </c>
      <c r="K12" s="10">
        <v>158881</v>
      </c>
    </row>
    <row r="13" spans="1:11" x14ac:dyDescent="0.25">
      <c r="A13" s="8" t="s">
        <v>16</v>
      </c>
      <c r="B13" s="9">
        <v>0.42956299999999997</v>
      </c>
      <c r="C13" s="10">
        <v>24390045</v>
      </c>
      <c r="D13" s="9">
        <v>0.42956299999999997</v>
      </c>
      <c r="E13" s="11">
        <v>5409217</v>
      </c>
      <c r="F13" s="9">
        <v>0.42956299999999997</v>
      </c>
      <c r="G13" s="10">
        <v>474572</v>
      </c>
      <c r="H13" s="9">
        <v>0.42956299999999997</v>
      </c>
      <c r="I13" s="10">
        <v>585939</v>
      </c>
      <c r="J13" s="9">
        <v>0.42956299999999997</v>
      </c>
      <c r="K13" s="10">
        <v>129537</v>
      </c>
    </row>
    <row r="14" spans="1:11" x14ac:dyDescent="0.25">
      <c r="A14" s="8" t="s">
        <v>17</v>
      </c>
      <c r="B14" s="9">
        <v>0.47705799999999998</v>
      </c>
      <c r="C14" s="10">
        <v>27086752</v>
      </c>
      <c r="D14" s="9">
        <v>0.47705799999999998</v>
      </c>
      <c r="E14" s="11">
        <v>6007292</v>
      </c>
      <c r="F14" s="9">
        <v>0.47705799999999998</v>
      </c>
      <c r="G14" s="10">
        <v>527044</v>
      </c>
      <c r="H14" s="9">
        <v>0.47705799999999998</v>
      </c>
      <c r="I14" s="10">
        <v>650724</v>
      </c>
      <c r="J14" s="9">
        <v>0.47705799999999998</v>
      </c>
      <c r="K14" s="10">
        <v>143859</v>
      </c>
    </row>
    <row r="15" spans="1:11" x14ac:dyDescent="0.25">
      <c r="A15" s="8" t="s">
        <v>18</v>
      </c>
      <c r="B15" s="9">
        <v>0.72385900000000003</v>
      </c>
      <c r="C15" s="10">
        <v>41099801</v>
      </c>
      <c r="D15" s="9">
        <v>0.72385900000000003</v>
      </c>
      <c r="E15" s="11">
        <v>9115102</v>
      </c>
      <c r="F15" s="9">
        <v>0.72385900000000003</v>
      </c>
      <c r="G15" s="10">
        <v>799705</v>
      </c>
      <c r="H15" s="9">
        <v>0.72385900000000003</v>
      </c>
      <c r="I15" s="10">
        <v>987369</v>
      </c>
      <c r="J15" s="9">
        <v>0.72385900000000003</v>
      </c>
      <c r="K15" s="10">
        <v>218283</v>
      </c>
    </row>
    <row r="16" spans="1:11" x14ac:dyDescent="0.25">
      <c r="A16" s="8" t="s">
        <v>19</v>
      </c>
      <c r="B16" s="9">
        <v>0.416269</v>
      </c>
      <c r="C16" s="10">
        <v>23635229</v>
      </c>
      <c r="D16" s="9">
        <v>0.416269</v>
      </c>
      <c r="E16" s="11">
        <v>5241814</v>
      </c>
      <c r="F16" s="9">
        <v>0.416269</v>
      </c>
      <c r="G16" s="10">
        <v>459885</v>
      </c>
      <c r="H16" s="9">
        <v>0.416269</v>
      </c>
      <c r="I16" s="10">
        <v>567805</v>
      </c>
      <c r="J16" s="9">
        <v>0.416269</v>
      </c>
      <c r="K16" s="10">
        <v>125528</v>
      </c>
    </row>
    <row r="17" spans="1:11" x14ac:dyDescent="0.25">
      <c r="A17" s="8" t="s">
        <v>20</v>
      </c>
      <c r="B17" s="9">
        <v>5.628692</v>
      </c>
      <c r="C17" s="10">
        <v>319590034</v>
      </c>
      <c r="D17" s="9">
        <v>5.628692</v>
      </c>
      <c r="E17" s="11">
        <v>70878587</v>
      </c>
      <c r="F17" s="9">
        <v>5.628692</v>
      </c>
      <c r="G17" s="10">
        <v>6218464</v>
      </c>
      <c r="H17" s="9">
        <v>5.628692</v>
      </c>
      <c r="I17" s="10">
        <v>7677730</v>
      </c>
      <c r="J17" s="9">
        <v>5.628692</v>
      </c>
      <c r="K17" s="10">
        <v>1697360</v>
      </c>
    </row>
    <row r="18" spans="1:11" x14ac:dyDescent="0.25">
      <c r="A18" s="8" t="s">
        <v>21</v>
      </c>
      <c r="B18" s="9">
        <v>0.36105100000000001</v>
      </c>
      <c r="C18" s="10">
        <v>20500021</v>
      </c>
      <c r="D18" s="9">
        <v>0.36105100000000001</v>
      </c>
      <c r="E18" s="11">
        <v>4546489</v>
      </c>
      <c r="F18" s="9">
        <v>0.36105100000000001</v>
      </c>
      <c r="G18" s="10">
        <v>398882</v>
      </c>
      <c r="H18" s="9">
        <v>0.36105100000000001</v>
      </c>
      <c r="I18" s="10">
        <v>492486</v>
      </c>
      <c r="J18" s="9">
        <v>0.36105100000000001</v>
      </c>
      <c r="K18" s="10">
        <v>108877</v>
      </c>
    </row>
    <row r="19" spans="1:11" x14ac:dyDescent="0.25">
      <c r="A19" s="8" t="s">
        <v>22</v>
      </c>
      <c r="B19" s="9">
        <v>0.52005900000000005</v>
      </c>
      <c r="C19" s="10">
        <v>29528294</v>
      </c>
      <c r="D19" s="9">
        <v>0.52005900000000005</v>
      </c>
      <c r="E19" s="11">
        <v>6548777</v>
      </c>
      <c r="F19" s="9">
        <v>0.52005900000000005</v>
      </c>
      <c r="G19" s="10">
        <v>574551</v>
      </c>
      <c r="H19" s="9">
        <v>0.52005900000000005</v>
      </c>
      <c r="I19" s="10">
        <v>709378</v>
      </c>
      <c r="J19" s="9">
        <v>0.52005900000000005</v>
      </c>
      <c r="K19" s="10">
        <v>156826</v>
      </c>
    </row>
    <row r="20" spans="1:11" x14ac:dyDescent="0.25">
      <c r="A20" s="8" t="s">
        <v>23</v>
      </c>
      <c r="B20" s="9">
        <v>1.276359</v>
      </c>
      <c r="C20" s="10">
        <v>72470055</v>
      </c>
      <c r="D20" s="9">
        <v>1.276359</v>
      </c>
      <c r="E20" s="11">
        <v>16072388</v>
      </c>
      <c r="F20" s="9">
        <v>1.276359</v>
      </c>
      <c r="G20" s="10">
        <v>1410095</v>
      </c>
      <c r="H20" s="9">
        <v>1.276359</v>
      </c>
      <c r="I20" s="10">
        <v>1740998</v>
      </c>
      <c r="J20" s="9">
        <v>1.276359</v>
      </c>
      <c r="K20" s="10">
        <v>384892</v>
      </c>
    </row>
    <row r="21" spans="1:11" x14ac:dyDescent="0.25">
      <c r="A21" s="8" t="s">
        <v>24</v>
      </c>
      <c r="B21" s="9">
        <v>0.65582700000000005</v>
      </c>
      <c r="C21" s="10">
        <v>37237030</v>
      </c>
      <c r="D21" s="9">
        <v>0.65582700000000005</v>
      </c>
      <c r="E21" s="11">
        <v>8258418</v>
      </c>
      <c r="F21" s="9">
        <v>0.65582700000000005</v>
      </c>
      <c r="G21" s="10">
        <v>724544</v>
      </c>
      <c r="H21" s="9">
        <v>0.65582700000000005</v>
      </c>
      <c r="I21" s="10">
        <v>894571</v>
      </c>
      <c r="J21" s="9">
        <v>0.65582700000000005</v>
      </c>
      <c r="K21" s="10">
        <v>197768</v>
      </c>
    </row>
    <row r="22" spans="1:11" x14ac:dyDescent="0.25">
      <c r="A22" s="8" t="s">
        <v>25</v>
      </c>
      <c r="B22" s="9">
        <v>0.42111999999999999</v>
      </c>
      <c r="C22" s="10">
        <v>23910663</v>
      </c>
      <c r="D22" s="9">
        <v>0.42111999999999999</v>
      </c>
      <c r="E22" s="11">
        <v>5302900</v>
      </c>
      <c r="F22" s="9">
        <v>0.42111999999999999</v>
      </c>
      <c r="G22" s="10">
        <v>465245</v>
      </c>
      <c r="H22" s="9">
        <v>0.42111999999999999</v>
      </c>
      <c r="I22" s="10">
        <v>574422</v>
      </c>
      <c r="J22" s="9">
        <v>0.42111999999999999</v>
      </c>
      <c r="K22" s="10">
        <v>126991</v>
      </c>
    </row>
    <row r="23" spans="1:11" x14ac:dyDescent="0.25">
      <c r="A23" s="8" t="s">
        <v>26</v>
      </c>
      <c r="B23" s="9">
        <v>0.73755999999999999</v>
      </c>
      <c r="C23" s="10">
        <v>41877727</v>
      </c>
      <c r="D23" s="9">
        <v>0.73755999999999999</v>
      </c>
      <c r="E23" s="11">
        <v>9287630</v>
      </c>
      <c r="F23" s="9">
        <v>0.73755999999999999</v>
      </c>
      <c r="G23" s="10">
        <v>814841</v>
      </c>
      <c r="H23" s="9">
        <v>0.73755999999999999</v>
      </c>
      <c r="I23" s="10">
        <v>1006057</v>
      </c>
      <c r="J23" s="9">
        <v>0.73755999999999999</v>
      </c>
      <c r="K23" s="10">
        <v>222415</v>
      </c>
    </row>
    <row r="24" spans="1:11" x14ac:dyDescent="0.25">
      <c r="A24" s="8" t="s">
        <v>27</v>
      </c>
      <c r="B24" s="9">
        <v>0.69844399999999995</v>
      </c>
      <c r="C24" s="10">
        <v>39656770</v>
      </c>
      <c r="D24" s="9">
        <v>0.69844399999999995</v>
      </c>
      <c r="E24" s="11">
        <v>8795067</v>
      </c>
      <c r="F24" s="9">
        <v>0.69844399999999995</v>
      </c>
      <c r="G24" s="10">
        <v>771627</v>
      </c>
      <c r="H24" s="9">
        <v>0.69844399999999995</v>
      </c>
      <c r="I24" s="10">
        <v>952702</v>
      </c>
      <c r="J24" s="9">
        <v>0.69844399999999995</v>
      </c>
      <c r="K24" s="10">
        <v>210619</v>
      </c>
    </row>
    <row r="25" spans="1:11" x14ac:dyDescent="0.25">
      <c r="A25" s="8" t="s">
        <v>28</v>
      </c>
      <c r="B25" s="9">
        <v>0.67767100000000002</v>
      </c>
      <c r="C25" s="10">
        <v>38477305</v>
      </c>
      <c r="D25" s="9">
        <v>0.67767100000000002</v>
      </c>
      <c r="E25" s="11">
        <v>8533486</v>
      </c>
      <c r="F25" s="9">
        <v>0.67767100000000002</v>
      </c>
      <c r="G25" s="10">
        <v>748677</v>
      </c>
      <c r="H25" s="9">
        <v>0.67767100000000002</v>
      </c>
      <c r="I25" s="10">
        <v>924367</v>
      </c>
      <c r="J25" s="9">
        <v>0.67767100000000002</v>
      </c>
      <c r="K25" s="10">
        <v>204355</v>
      </c>
    </row>
    <row r="26" spans="1:11" x14ac:dyDescent="0.25">
      <c r="A26" s="8" t="s">
        <v>29</v>
      </c>
      <c r="B26" s="9">
        <v>0.47977599999999998</v>
      </c>
      <c r="C26" s="10">
        <v>27241076</v>
      </c>
      <c r="D26" s="9">
        <v>0.47977599999999998</v>
      </c>
      <c r="E26" s="11">
        <v>6041518</v>
      </c>
      <c r="F26" s="9">
        <v>0.47977599999999998</v>
      </c>
      <c r="G26" s="10">
        <v>530047</v>
      </c>
      <c r="H26" s="9">
        <v>0.47977599999999998</v>
      </c>
      <c r="I26" s="10">
        <v>654431</v>
      </c>
      <c r="J26" s="9">
        <v>0.47977599999999998</v>
      </c>
      <c r="K26" s="10">
        <v>144679</v>
      </c>
    </row>
    <row r="27" spans="1:11" x14ac:dyDescent="0.25">
      <c r="A27" s="8" t="s">
        <v>30</v>
      </c>
      <c r="B27" s="9">
        <v>0.64635200000000004</v>
      </c>
      <c r="C27" s="10">
        <v>36699052</v>
      </c>
      <c r="D27" s="9">
        <v>0.64635200000000004</v>
      </c>
      <c r="E27" s="11">
        <v>8139105</v>
      </c>
      <c r="F27" s="9">
        <v>0.64635200000000004</v>
      </c>
      <c r="G27" s="10">
        <v>714076</v>
      </c>
      <c r="H27" s="9">
        <v>0.64635200000000004</v>
      </c>
      <c r="I27" s="10">
        <v>881646</v>
      </c>
      <c r="J27" s="9">
        <v>0.64635200000000004</v>
      </c>
      <c r="K27" s="10">
        <v>194911</v>
      </c>
    </row>
    <row r="28" spans="1:11" x14ac:dyDescent="0.25">
      <c r="A28" s="8" t="s">
        <v>31</v>
      </c>
      <c r="B28" s="9">
        <v>0.36977900000000002</v>
      </c>
      <c r="C28" s="10">
        <v>20995585</v>
      </c>
      <c r="D28" s="9">
        <v>0.36977900000000002</v>
      </c>
      <c r="E28" s="11">
        <v>4656395</v>
      </c>
      <c r="F28" s="9">
        <v>0.36977900000000002</v>
      </c>
      <c r="G28" s="10">
        <v>408524</v>
      </c>
      <c r="H28" s="9">
        <v>0.36977900000000002</v>
      </c>
      <c r="I28" s="10">
        <v>504391</v>
      </c>
      <c r="J28" s="9">
        <v>0.36977900000000002</v>
      </c>
      <c r="K28" s="10">
        <v>111509</v>
      </c>
    </row>
    <row r="29" spans="1:11" x14ac:dyDescent="0.25">
      <c r="A29" s="8" t="s">
        <v>32</v>
      </c>
      <c r="B29" s="9">
        <v>2.735589</v>
      </c>
      <c r="C29" s="10">
        <v>155323294</v>
      </c>
      <c r="D29" s="9">
        <v>2.735589</v>
      </c>
      <c r="E29" s="11">
        <v>34447556</v>
      </c>
      <c r="F29" s="9">
        <v>2.735589</v>
      </c>
      <c r="G29" s="10">
        <v>3022223</v>
      </c>
      <c r="H29" s="9">
        <v>2.735589</v>
      </c>
      <c r="I29" s="10">
        <v>3731438</v>
      </c>
      <c r="J29" s="9">
        <v>2.735589</v>
      </c>
      <c r="K29" s="10">
        <v>824931</v>
      </c>
    </row>
    <row r="30" spans="1:11" x14ac:dyDescent="0.25">
      <c r="A30" s="8" t="s">
        <v>33</v>
      </c>
      <c r="B30" s="9">
        <v>12.900729</v>
      </c>
      <c r="C30" s="10">
        <v>732487126</v>
      </c>
      <c r="D30" s="9">
        <v>12.900729</v>
      </c>
      <c r="E30" s="11">
        <v>162450788</v>
      </c>
      <c r="F30" s="9">
        <v>12.900729</v>
      </c>
      <c r="G30" s="10">
        <v>14252461</v>
      </c>
      <c r="H30" s="9">
        <v>12.900729</v>
      </c>
      <c r="I30" s="10">
        <v>17597038</v>
      </c>
      <c r="J30" s="9">
        <v>12.900729</v>
      </c>
      <c r="K30" s="10">
        <v>3890279</v>
      </c>
    </row>
    <row r="31" spans="1:11" x14ac:dyDescent="0.25">
      <c r="A31" s="8" t="s">
        <v>34</v>
      </c>
      <c r="B31" s="9">
        <v>0.46402199999999999</v>
      </c>
      <c r="C31" s="10">
        <v>26346584</v>
      </c>
      <c r="D31" s="9">
        <v>0.46402199999999999</v>
      </c>
      <c r="E31" s="11">
        <v>5843138</v>
      </c>
      <c r="F31" s="9">
        <v>0.46402199999999999</v>
      </c>
      <c r="G31" s="10">
        <v>512642</v>
      </c>
      <c r="H31" s="9">
        <v>0.46402199999999999</v>
      </c>
      <c r="I31" s="10">
        <v>632942</v>
      </c>
      <c r="J31" s="9">
        <v>0.46402199999999999</v>
      </c>
      <c r="K31" s="10">
        <v>139928</v>
      </c>
    </row>
    <row r="32" spans="1:11" x14ac:dyDescent="0.25">
      <c r="A32" s="8" t="s">
        <v>35</v>
      </c>
      <c r="B32" s="9">
        <v>0.49900299999999997</v>
      </c>
      <c r="C32" s="10">
        <v>28332761</v>
      </c>
      <c r="D32" s="9">
        <v>0.49900299999999997</v>
      </c>
      <c r="E32" s="11">
        <v>6283632</v>
      </c>
      <c r="F32" s="9">
        <v>0.49900299999999997</v>
      </c>
      <c r="G32" s="10">
        <v>551288</v>
      </c>
      <c r="H32" s="9">
        <v>0.49900299999999997</v>
      </c>
      <c r="I32" s="10">
        <v>680657</v>
      </c>
      <c r="J32" s="9">
        <v>0.49900299999999997</v>
      </c>
      <c r="K32" s="10">
        <v>150477</v>
      </c>
    </row>
    <row r="33" spans="1:11" x14ac:dyDescent="0.25">
      <c r="A33" s="8" t="s">
        <v>36</v>
      </c>
      <c r="B33" s="9">
        <v>0.95085699999999995</v>
      </c>
      <c r="C33" s="10">
        <v>53988461</v>
      </c>
      <c r="D33" s="9">
        <v>0.95085699999999995</v>
      </c>
      <c r="E33" s="11">
        <v>11973546</v>
      </c>
      <c r="F33" s="9">
        <v>0.95085699999999995</v>
      </c>
      <c r="G33" s="10">
        <v>1050487</v>
      </c>
      <c r="H33" s="9">
        <v>0.95085699999999995</v>
      </c>
      <c r="I33" s="10">
        <v>1297002</v>
      </c>
      <c r="J33" s="9">
        <v>0.95085699999999995</v>
      </c>
      <c r="K33" s="10">
        <v>286736</v>
      </c>
    </row>
    <row r="34" spans="1:11" x14ac:dyDescent="0.25">
      <c r="A34" s="8" t="s">
        <v>37</v>
      </c>
      <c r="B34" s="9">
        <v>0.40410600000000002</v>
      </c>
      <c r="C34" s="10">
        <v>22944629</v>
      </c>
      <c r="D34" s="9">
        <v>0.40410600000000002</v>
      </c>
      <c r="E34" s="11">
        <v>5088653</v>
      </c>
      <c r="F34" s="9">
        <v>0.40410600000000002</v>
      </c>
      <c r="G34" s="10">
        <v>446448</v>
      </c>
      <c r="H34" s="9">
        <v>0.40410600000000002</v>
      </c>
      <c r="I34" s="10">
        <v>551214</v>
      </c>
      <c r="J34" s="9">
        <v>0.40410600000000002</v>
      </c>
      <c r="K34" s="10">
        <v>121860</v>
      </c>
    </row>
    <row r="35" spans="1:11" x14ac:dyDescent="0.25">
      <c r="A35" s="8" t="s">
        <v>38</v>
      </c>
      <c r="B35" s="9">
        <v>10.677777000000001</v>
      </c>
      <c r="C35" s="10">
        <v>606270714</v>
      </c>
      <c r="D35" s="9">
        <v>10.677777000000001</v>
      </c>
      <c r="E35" s="11">
        <v>134458548</v>
      </c>
      <c r="F35" s="9">
        <v>10.677777000000001</v>
      </c>
      <c r="G35" s="10">
        <v>11796589</v>
      </c>
      <c r="H35" s="9">
        <v>10.677777000000001</v>
      </c>
      <c r="I35" s="10">
        <v>14564855</v>
      </c>
      <c r="J35" s="9">
        <v>10.677777000000001</v>
      </c>
      <c r="K35" s="10">
        <v>3219937</v>
      </c>
    </row>
    <row r="36" spans="1:11" x14ac:dyDescent="0.25">
      <c r="A36" s="8" t="s">
        <v>39</v>
      </c>
      <c r="B36" s="9">
        <v>0.42228100000000002</v>
      </c>
      <c r="C36" s="10">
        <v>23976583</v>
      </c>
      <c r="D36" s="9">
        <v>0.42228100000000002</v>
      </c>
      <c r="E36" s="11">
        <v>5317520</v>
      </c>
      <c r="F36" s="9">
        <v>0.42228100000000002</v>
      </c>
      <c r="G36" s="10">
        <v>466527</v>
      </c>
      <c r="H36" s="9">
        <v>0.42228100000000002</v>
      </c>
      <c r="I36" s="10">
        <v>576006</v>
      </c>
      <c r="J36" s="9">
        <v>0.42228100000000002</v>
      </c>
      <c r="K36" s="10">
        <v>127341</v>
      </c>
    </row>
    <row r="37" spans="1:11" x14ac:dyDescent="0.25">
      <c r="A37" s="8" t="s">
        <v>40</v>
      </c>
      <c r="B37" s="9">
        <v>0.615676</v>
      </c>
      <c r="C37" s="10">
        <v>34957307</v>
      </c>
      <c r="D37" s="9">
        <v>0.615676</v>
      </c>
      <c r="E37" s="11">
        <v>7752822</v>
      </c>
      <c r="F37" s="9">
        <v>0.615676</v>
      </c>
      <c r="G37" s="10">
        <v>680186</v>
      </c>
      <c r="H37" s="9">
        <v>0.615676</v>
      </c>
      <c r="I37" s="10">
        <v>839803</v>
      </c>
      <c r="J37" s="9">
        <v>0.615676</v>
      </c>
      <c r="K37" s="10">
        <v>185660</v>
      </c>
    </row>
    <row r="38" spans="1:11" x14ac:dyDescent="0.25">
      <c r="A38" s="8" t="s">
        <v>41</v>
      </c>
      <c r="B38" s="9">
        <v>0.62184200000000001</v>
      </c>
      <c r="C38" s="10">
        <v>35307405</v>
      </c>
      <c r="D38" s="9">
        <v>0.62184200000000001</v>
      </c>
      <c r="E38" s="11">
        <v>7830466</v>
      </c>
      <c r="F38" s="9">
        <v>0.62184200000000001</v>
      </c>
      <c r="G38" s="10">
        <v>686998</v>
      </c>
      <c r="H38" s="9">
        <v>0.62184200000000001</v>
      </c>
      <c r="I38" s="10">
        <v>848214</v>
      </c>
      <c r="J38" s="9">
        <v>0.62184200000000001</v>
      </c>
      <c r="K38" s="10">
        <v>187520</v>
      </c>
    </row>
    <row r="39" spans="1:11" x14ac:dyDescent="0.25">
      <c r="A39" s="8" t="s">
        <v>42</v>
      </c>
      <c r="B39" s="9">
        <v>0.37050300000000003</v>
      </c>
      <c r="C39" s="10">
        <v>21036693</v>
      </c>
      <c r="D39" s="9">
        <v>0.37050300000000003</v>
      </c>
      <c r="E39" s="11">
        <v>4665512</v>
      </c>
      <c r="F39" s="9">
        <v>0.37050300000000003</v>
      </c>
      <c r="G39" s="10">
        <v>409324</v>
      </c>
      <c r="H39" s="9">
        <v>0.37050300000000003</v>
      </c>
      <c r="I39" s="10">
        <v>505379</v>
      </c>
      <c r="J39" s="9">
        <v>0.37050300000000003</v>
      </c>
      <c r="K39" s="10">
        <v>111727</v>
      </c>
    </row>
    <row r="40" spans="1:11" x14ac:dyDescent="0.25">
      <c r="A40" s="8" t="s">
        <v>43</v>
      </c>
      <c r="B40" s="9">
        <v>18.837378999999999</v>
      </c>
      <c r="C40" s="10">
        <v>1069562627</v>
      </c>
      <c r="D40" s="9">
        <v>18.837378999999999</v>
      </c>
      <c r="E40" s="11">
        <v>237207297</v>
      </c>
      <c r="F40" s="9">
        <v>18.837378999999999</v>
      </c>
      <c r="G40" s="10">
        <v>20811151</v>
      </c>
      <c r="H40" s="9">
        <v>18.837378999999999</v>
      </c>
      <c r="I40" s="10">
        <v>25694833</v>
      </c>
      <c r="J40" s="9">
        <v>18.837378999999999</v>
      </c>
      <c r="K40" s="10">
        <v>5680506</v>
      </c>
    </row>
    <row r="41" spans="1:11" x14ac:dyDescent="0.25">
      <c r="A41" s="8" t="s">
        <v>44</v>
      </c>
      <c r="B41" s="9">
        <v>3.711986</v>
      </c>
      <c r="C41" s="10">
        <v>210761884</v>
      </c>
      <c r="D41" s="9">
        <v>3.711986</v>
      </c>
      <c r="E41" s="11">
        <v>46742711</v>
      </c>
      <c r="F41" s="9">
        <v>3.711986</v>
      </c>
      <c r="G41" s="10">
        <v>4100926</v>
      </c>
      <c r="H41" s="9">
        <v>3.711986</v>
      </c>
      <c r="I41" s="10">
        <v>5063277</v>
      </c>
      <c r="J41" s="9">
        <v>3.711986</v>
      </c>
      <c r="K41" s="10">
        <v>1119368</v>
      </c>
    </row>
    <row r="42" spans="1:11" x14ac:dyDescent="0.25">
      <c r="A42" s="8" t="s">
        <v>45</v>
      </c>
      <c r="B42" s="9">
        <v>0.481547</v>
      </c>
      <c r="C42" s="10">
        <v>27341631</v>
      </c>
      <c r="D42" s="9">
        <v>0.481547</v>
      </c>
      <c r="E42" s="11">
        <v>6063819</v>
      </c>
      <c r="F42" s="9">
        <v>0.481547</v>
      </c>
      <c r="G42" s="10">
        <v>532003</v>
      </c>
      <c r="H42" s="9">
        <v>0.481547</v>
      </c>
      <c r="I42" s="10">
        <v>656847</v>
      </c>
      <c r="J42" s="9">
        <v>0.481547</v>
      </c>
      <c r="K42" s="10">
        <v>145213</v>
      </c>
    </row>
    <row r="43" spans="1:11" x14ac:dyDescent="0.25">
      <c r="A43" s="8" t="s">
        <v>46</v>
      </c>
      <c r="B43" s="9">
        <v>1.485943</v>
      </c>
      <c r="C43" s="10">
        <v>84369970</v>
      </c>
      <c r="D43" s="9">
        <v>1.485943</v>
      </c>
      <c r="E43" s="11">
        <v>18711548</v>
      </c>
      <c r="F43" s="9">
        <v>1.485943</v>
      </c>
      <c r="G43" s="10">
        <v>1641639</v>
      </c>
      <c r="H43" s="9">
        <v>1.485943</v>
      </c>
      <c r="I43" s="10">
        <v>2026877</v>
      </c>
      <c r="J43" s="9">
        <v>1.485943</v>
      </c>
      <c r="K43" s="10">
        <v>448094</v>
      </c>
    </row>
    <row r="44" spans="1:11" x14ac:dyDescent="0.25">
      <c r="A44" s="8" t="s">
        <v>47</v>
      </c>
      <c r="B44" s="9">
        <v>0.34485199999999999</v>
      </c>
      <c r="C44" s="10">
        <v>19580262</v>
      </c>
      <c r="D44" s="9">
        <v>0.34485199999999999</v>
      </c>
      <c r="E44" s="11">
        <v>4342505</v>
      </c>
      <c r="F44" s="9">
        <v>0.34485199999999999</v>
      </c>
      <c r="G44" s="10">
        <v>380985</v>
      </c>
      <c r="H44" s="9">
        <v>0.34485199999999999</v>
      </c>
      <c r="I44" s="10">
        <v>470390</v>
      </c>
      <c r="J44" s="9">
        <v>0.34485199999999999</v>
      </c>
      <c r="K44" s="10">
        <v>103992</v>
      </c>
    </row>
    <row r="45" spans="1:11" x14ac:dyDescent="0.25">
      <c r="A45" s="8" t="s">
        <v>48</v>
      </c>
      <c r="B45" s="9">
        <v>0.84686499999999998</v>
      </c>
      <c r="C45" s="10">
        <v>48083927</v>
      </c>
      <c r="D45" s="9">
        <v>0.84686499999999998</v>
      </c>
      <c r="E45" s="11">
        <v>10664040</v>
      </c>
      <c r="F45" s="9">
        <v>0.84686499999999998</v>
      </c>
      <c r="G45" s="10">
        <v>935599</v>
      </c>
      <c r="H45" s="9">
        <v>0.84686499999999998</v>
      </c>
      <c r="I45" s="10">
        <v>1155153</v>
      </c>
      <c r="J45" s="9">
        <v>0.84686499999999998</v>
      </c>
      <c r="K45" s="10">
        <v>255376</v>
      </c>
    </row>
    <row r="46" spans="1:11" x14ac:dyDescent="0.25">
      <c r="A46" s="8" t="s">
        <v>49</v>
      </c>
      <c r="B46" s="9">
        <v>7.6063109999999998</v>
      </c>
      <c r="C46" s="10">
        <v>431876747</v>
      </c>
      <c r="D46" s="9">
        <v>7.6063109999999998</v>
      </c>
      <c r="E46" s="11">
        <v>95781503</v>
      </c>
      <c r="F46" s="9">
        <v>7.6063109999999998</v>
      </c>
      <c r="G46" s="10">
        <v>8403297</v>
      </c>
      <c r="H46" s="9">
        <v>7.6063109999999998</v>
      </c>
      <c r="I46" s="10">
        <v>10375270</v>
      </c>
      <c r="J46" s="9">
        <v>7.6063109999999998</v>
      </c>
      <c r="K46" s="10">
        <v>2293721</v>
      </c>
    </row>
    <row r="47" spans="1:11" x14ac:dyDescent="0.25">
      <c r="A47" s="8" t="s">
        <v>50</v>
      </c>
      <c r="B47" s="9">
        <v>0.95171899999999998</v>
      </c>
      <c r="C47" s="10">
        <v>54037405</v>
      </c>
      <c r="D47" s="9">
        <v>0.95171899999999998</v>
      </c>
      <c r="E47" s="11">
        <v>11984400</v>
      </c>
      <c r="F47" s="9">
        <v>0.95171899999999998</v>
      </c>
      <c r="G47" s="10">
        <v>1051440</v>
      </c>
      <c r="H47" s="9">
        <v>0.95171899999999998</v>
      </c>
      <c r="I47" s="10">
        <v>1298177</v>
      </c>
      <c r="J47" s="9">
        <v>0.95171899999999998</v>
      </c>
      <c r="K47" s="10">
        <v>286996</v>
      </c>
    </row>
    <row r="48" spans="1:11" x14ac:dyDescent="0.25">
      <c r="A48" s="8" t="s">
        <v>51</v>
      </c>
      <c r="B48" s="9">
        <v>1.8494710000000001</v>
      </c>
      <c r="C48" s="10">
        <v>105010631</v>
      </c>
      <c r="D48" s="9">
        <v>1.8494710000000001</v>
      </c>
      <c r="E48" s="11">
        <v>23289228</v>
      </c>
      <c r="F48" s="9">
        <v>1.8494710000000001</v>
      </c>
      <c r="G48" s="10">
        <v>2043258</v>
      </c>
      <c r="H48" s="9">
        <v>1.8494710000000001</v>
      </c>
      <c r="I48" s="10">
        <v>2522742</v>
      </c>
      <c r="J48" s="9">
        <v>1.8494710000000001</v>
      </c>
      <c r="K48" s="10">
        <v>557717</v>
      </c>
    </row>
    <row r="49" spans="1:11" x14ac:dyDescent="0.25">
      <c r="A49" s="8" t="s">
        <v>52</v>
      </c>
      <c r="B49" s="9">
        <v>8.6943149999999996</v>
      </c>
      <c r="C49" s="10">
        <v>493652243</v>
      </c>
      <c r="D49" s="9">
        <v>8.6943149999999996</v>
      </c>
      <c r="E49" s="11">
        <v>109482055</v>
      </c>
      <c r="F49" s="9">
        <v>8.6943149999999996</v>
      </c>
      <c r="G49" s="10">
        <v>9605301</v>
      </c>
      <c r="H49" s="9">
        <v>8.6943149999999996</v>
      </c>
      <c r="I49" s="10">
        <v>11859345</v>
      </c>
      <c r="J49" s="9">
        <v>8.6943149999999996</v>
      </c>
      <c r="K49" s="10">
        <v>2621814</v>
      </c>
    </row>
    <row r="50" spans="1:11" x14ac:dyDescent="0.25">
      <c r="A50" s="8" t="s">
        <v>53</v>
      </c>
      <c r="B50" s="9">
        <v>0.456542</v>
      </c>
      <c r="C50" s="10">
        <v>25921879</v>
      </c>
      <c r="D50" s="9">
        <v>0.456542</v>
      </c>
      <c r="E50" s="11">
        <v>5748947</v>
      </c>
      <c r="F50" s="9">
        <v>0.456542</v>
      </c>
      <c r="G50" s="10">
        <v>504378</v>
      </c>
      <c r="H50" s="9">
        <v>0.456542</v>
      </c>
      <c r="I50" s="10">
        <v>622739</v>
      </c>
      <c r="J50" s="9">
        <v>0.456542</v>
      </c>
      <c r="K50" s="10">
        <v>137673</v>
      </c>
    </row>
    <row r="51" spans="1:11" x14ac:dyDescent="0.25">
      <c r="A51" s="8" t="s">
        <v>54</v>
      </c>
      <c r="B51" s="9">
        <v>0.82452800000000004</v>
      </c>
      <c r="C51" s="10">
        <v>46815660</v>
      </c>
      <c r="D51" s="9">
        <v>0.82452800000000004</v>
      </c>
      <c r="E51" s="11">
        <v>10382765</v>
      </c>
      <c r="F51" s="9">
        <v>0.82452800000000004</v>
      </c>
      <c r="G51" s="10">
        <v>910925</v>
      </c>
      <c r="H51" s="9">
        <v>0.82452800000000004</v>
      </c>
      <c r="I51" s="10">
        <v>1124682</v>
      </c>
      <c r="J51" s="9">
        <v>0.82452800000000004</v>
      </c>
      <c r="K51" s="10">
        <v>248640</v>
      </c>
    </row>
    <row r="52" spans="1:11" ht="15.75" thickBot="1" x14ac:dyDescent="0.3">
      <c r="A52" s="12" t="s">
        <v>55</v>
      </c>
      <c r="B52" s="13">
        <v>99.999999999999986</v>
      </c>
      <c r="C52" s="14">
        <f>SUM(C9:C51)</f>
        <v>5677873906</v>
      </c>
      <c r="D52" s="13">
        <v>99.999999999999986</v>
      </c>
      <c r="E52" s="14">
        <f>SUM(E9:E51)</f>
        <v>1259237270</v>
      </c>
      <c r="F52" s="13">
        <v>99.999999999999986</v>
      </c>
      <c r="G52" s="14">
        <f>SUM(G9:G51)</f>
        <v>110477953</v>
      </c>
      <c r="H52" s="13">
        <v>99.999999999999986</v>
      </c>
      <c r="I52" s="14">
        <f>SUM(I9:I51)</f>
        <v>136403440</v>
      </c>
      <c r="J52" s="13">
        <v>99.999999999999986</v>
      </c>
      <c r="K52" s="14">
        <f>SUM(K9:K51)</f>
        <v>30155501</v>
      </c>
    </row>
    <row r="53" spans="1:11" x14ac:dyDescent="0.25">
      <c r="A53" s="94" t="s">
        <v>56</v>
      </c>
      <c r="B53" s="94"/>
      <c r="C53" s="94"/>
      <c r="D53" s="94"/>
      <c r="E53" s="94"/>
      <c r="F53" s="94"/>
      <c r="G53" s="15" t="s">
        <v>57</v>
      </c>
      <c r="H53" s="15" t="s">
        <v>2</v>
      </c>
      <c r="I53" s="15" t="s">
        <v>2</v>
      </c>
      <c r="J53" s="15" t="s">
        <v>2</v>
      </c>
      <c r="K53" s="15" t="s">
        <v>2</v>
      </c>
    </row>
  </sheetData>
  <mergeCells count="12">
    <mergeCell ref="A53:F53"/>
    <mergeCell ref="J1:K1"/>
    <mergeCell ref="A2:K2"/>
    <mergeCell ref="A3:K3"/>
    <mergeCell ref="A4:K4"/>
    <mergeCell ref="A5:K5"/>
    <mergeCell ref="B6:K6"/>
    <mergeCell ref="B7:C7"/>
    <mergeCell ref="D7:E7"/>
    <mergeCell ref="F7:G7"/>
    <mergeCell ref="H7:I7"/>
    <mergeCell ref="J7:K7"/>
  </mergeCells>
  <pageMargins left="0.32" right="0.33" top="0.53" bottom="0.56999999999999995" header="0.31496062992125984" footer="0.31496062992125984"/>
  <pageSetup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59"/>
  <sheetViews>
    <sheetView tabSelected="1" topLeftCell="A30" workbookViewId="0">
      <selection activeCell="D60" sqref="D60"/>
    </sheetView>
  </sheetViews>
  <sheetFormatPr baseColWidth="10" defaultRowHeight="15" x14ac:dyDescent="0.25"/>
  <cols>
    <col min="1" max="1" width="11.42578125" style="3"/>
    <col min="2" max="2" width="19.85546875" style="3" customWidth="1"/>
    <col min="3" max="3" width="16.140625" style="3" customWidth="1"/>
    <col min="4" max="4" width="14.85546875" style="3" customWidth="1"/>
    <col min="5" max="5" width="8.85546875" style="3" customWidth="1"/>
    <col min="6" max="16384" width="11.42578125" style="3"/>
  </cols>
  <sheetData>
    <row r="1" spans="1:5" ht="15.75" x14ac:dyDescent="0.25">
      <c r="B1" s="1"/>
      <c r="C1" s="1"/>
      <c r="D1" s="95" t="s">
        <v>58</v>
      </c>
      <c r="E1" s="95"/>
    </row>
    <row r="2" spans="1:5" x14ac:dyDescent="0.25">
      <c r="B2" s="96"/>
      <c r="C2" s="96"/>
      <c r="D2" s="96"/>
    </row>
    <row r="3" spans="1:5" ht="27.75" customHeight="1" x14ac:dyDescent="0.25">
      <c r="A3" s="97" t="s">
        <v>83</v>
      </c>
      <c r="B3" s="97"/>
      <c r="C3" s="97"/>
      <c r="D3" s="97"/>
      <c r="E3" s="97"/>
    </row>
    <row r="4" spans="1:5" x14ac:dyDescent="0.25">
      <c r="B4" s="98"/>
      <c r="C4" s="98"/>
      <c r="D4" s="98"/>
    </row>
    <row r="5" spans="1:5" x14ac:dyDescent="0.25">
      <c r="B5" s="99" t="s">
        <v>1</v>
      </c>
      <c r="C5" s="99"/>
      <c r="D5" s="99"/>
    </row>
    <row r="6" spans="1:5" x14ac:dyDescent="0.25">
      <c r="B6" s="1" t="s">
        <v>2</v>
      </c>
      <c r="C6" s="1" t="s">
        <v>2</v>
      </c>
      <c r="D6" s="1" t="s">
        <v>2</v>
      </c>
    </row>
    <row r="7" spans="1:5" ht="17.25" customHeight="1" x14ac:dyDescent="0.25">
      <c r="B7" s="1"/>
      <c r="C7" s="108" t="s">
        <v>5</v>
      </c>
      <c r="D7" s="108"/>
    </row>
    <row r="8" spans="1:5" ht="22.5" customHeight="1" x14ac:dyDescent="0.25">
      <c r="B8" s="16" t="s">
        <v>9</v>
      </c>
      <c r="C8" s="17" t="s">
        <v>59</v>
      </c>
      <c r="D8" s="17" t="s">
        <v>11</v>
      </c>
    </row>
    <row r="9" spans="1:5" ht="12.95" customHeight="1" x14ac:dyDescent="0.25">
      <c r="B9" s="8" t="s">
        <v>12</v>
      </c>
      <c r="C9" s="9">
        <v>0.27665600000000001</v>
      </c>
      <c r="D9" s="10">
        <v>788620</v>
      </c>
    </row>
    <row r="10" spans="1:5" ht="12.95" customHeight="1" x14ac:dyDescent="0.25">
      <c r="B10" s="8" t="s">
        <v>13</v>
      </c>
      <c r="C10" s="9">
        <v>0.58463299999999996</v>
      </c>
      <c r="D10" s="10">
        <v>1666521</v>
      </c>
    </row>
    <row r="11" spans="1:5" ht="12.95" customHeight="1" x14ac:dyDescent="0.25">
      <c r="B11" s="8" t="s">
        <v>14</v>
      </c>
      <c r="C11" s="9">
        <v>12.126571</v>
      </c>
      <c r="D11" s="10">
        <v>34567310</v>
      </c>
    </row>
    <row r="12" spans="1:5" ht="12.95" customHeight="1" x14ac:dyDescent="0.25">
      <c r="B12" s="8" t="s">
        <v>15</v>
      </c>
      <c r="C12" s="9">
        <v>0.29381000000000002</v>
      </c>
      <c r="D12" s="10">
        <v>837518</v>
      </c>
    </row>
    <row r="13" spans="1:5" ht="12.95" customHeight="1" x14ac:dyDescent="0.25">
      <c r="B13" s="8" t="s">
        <v>16</v>
      </c>
      <c r="C13" s="9">
        <v>0.29417199999999999</v>
      </c>
      <c r="D13" s="10">
        <v>838550</v>
      </c>
    </row>
    <row r="14" spans="1:5" ht="12.95" customHeight="1" x14ac:dyDescent="0.25">
      <c r="B14" s="8" t="s">
        <v>17</v>
      </c>
      <c r="C14" s="9">
        <v>0.33245799999999998</v>
      </c>
      <c r="D14" s="10">
        <v>947686</v>
      </c>
    </row>
    <row r="15" spans="1:5" ht="12.95" customHeight="1" x14ac:dyDescent="0.25">
      <c r="B15" s="8" t="s">
        <v>18</v>
      </c>
      <c r="C15" s="9">
        <v>0.61216700000000002</v>
      </c>
      <c r="D15" s="10">
        <v>1745008</v>
      </c>
    </row>
    <row r="16" spans="1:5" ht="12.95" customHeight="1" x14ac:dyDescent="0.25">
      <c r="B16" s="8" t="s">
        <v>19</v>
      </c>
      <c r="C16" s="9">
        <v>0.24194599999999999</v>
      </c>
      <c r="D16" s="10">
        <v>689677</v>
      </c>
    </row>
    <row r="17" spans="2:4" ht="12.95" customHeight="1" x14ac:dyDescent="0.25">
      <c r="B17" s="8" t="s">
        <v>21</v>
      </c>
      <c r="C17" s="9">
        <v>6.7413000000000001E-2</v>
      </c>
      <c r="D17" s="10">
        <v>192164</v>
      </c>
    </row>
    <row r="18" spans="2:4" ht="12.95" customHeight="1" x14ac:dyDescent="0.25">
      <c r="B18" s="8" t="s">
        <v>22</v>
      </c>
      <c r="C18" s="9">
        <v>0.31644800000000001</v>
      </c>
      <c r="D18" s="10">
        <v>902049</v>
      </c>
    </row>
    <row r="19" spans="2:4" ht="12.95" customHeight="1" x14ac:dyDescent="0.25">
      <c r="B19" s="8" t="s">
        <v>23</v>
      </c>
      <c r="C19" s="9">
        <v>1.856331</v>
      </c>
      <c r="D19" s="10">
        <v>5291551</v>
      </c>
    </row>
    <row r="20" spans="2:4" ht="12.95" customHeight="1" x14ac:dyDescent="0.25">
      <c r="B20" s="8" t="s">
        <v>24</v>
      </c>
      <c r="C20" s="9">
        <v>0.58075699999999997</v>
      </c>
      <c r="D20" s="10">
        <v>1655473</v>
      </c>
    </row>
    <row r="21" spans="2:4" ht="12.95" customHeight="1" x14ac:dyDescent="0.25">
      <c r="B21" s="8" t="s">
        <v>25</v>
      </c>
      <c r="C21" s="9">
        <v>0.18560299999999999</v>
      </c>
      <c r="D21" s="10">
        <v>529069</v>
      </c>
    </row>
    <row r="22" spans="2:4" ht="12.95" customHeight="1" x14ac:dyDescent="0.25">
      <c r="B22" s="8" t="s">
        <v>26</v>
      </c>
      <c r="C22" s="9">
        <v>0.64165899999999998</v>
      </c>
      <c r="D22" s="10">
        <v>1829076</v>
      </c>
    </row>
    <row r="23" spans="2:4" ht="12.95" customHeight="1" x14ac:dyDescent="0.25">
      <c r="B23" s="8" t="s">
        <v>28</v>
      </c>
      <c r="C23" s="9">
        <v>0.64700800000000003</v>
      </c>
      <c r="D23" s="10">
        <v>1844324</v>
      </c>
    </row>
    <row r="24" spans="2:4" ht="12.95" customHeight="1" x14ac:dyDescent="0.25">
      <c r="B24" s="8" t="s">
        <v>29</v>
      </c>
      <c r="C24" s="9">
        <v>0.19569600000000001</v>
      </c>
      <c r="D24" s="10">
        <v>557840</v>
      </c>
    </row>
    <row r="25" spans="2:4" ht="12.95" customHeight="1" x14ac:dyDescent="0.25">
      <c r="B25" s="8" t="s">
        <v>30</v>
      </c>
      <c r="C25" s="9">
        <v>0.51750300000000005</v>
      </c>
      <c r="D25" s="10">
        <v>1475164</v>
      </c>
    </row>
    <row r="26" spans="2:4" ht="12.95" customHeight="1" x14ac:dyDescent="0.25">
      <c r="B26" s="8" t="s">
        <v>31</v>
      </c>
      <c r="C26" s="9">
        <v>8.1023999999999999E-2</v>
      </c>
      <c r="D26" s="10">
        <v>230962</v>
      </c>
    </row>
    <row r="27" spans="2:4" ht="12.95" customHeight="1" x14ac:dyDescent="0.25">
      <c r="B27" s="8" t="s">
        <v>33</v>
      </c>
      <c r="C27" s="9">
        <v>23.575407999999999</v>
      </c>
      <c r="D27" s="10">
        <v>67202711</v>
      </c>
    </row>
    <row r="28" spans="2:4" ht="12.95" customHeight="1" x14ac:dyDescent="0.25">
      <c r="B28" s="8" t="s">
        <v>34</v>
      </c>
      <c r="C28" s="9">
        <v>0.16145599999999999</v>
      </c>
      <c r="D28" s="10">
        <v>460237</v>
      </c>
    </row>
    <row r="29" spans="2:4" ht="12.95" customHeight="1" x14ac:dyDescent="0.25">
      <c r="B29" s="8" t="s">
        <v>35</v>
      </c>
      <c r="C29" s="9">
        <v>0.30669099999999999</v>
      </c>
      <c r="D29" s="10">
        <v>874236</v>
      </c>
    </row>
    <row r="30" spans="2:4" ht="12.95" customHeight="1" x14ac:dyDescent="0.25">
      <c r="B30" s="8" t="s">
        <v>38</v>
      </c>
      <c r="C30" s="9">
        <v>15.496368</v>
      </c>
      <c r="D30" s="10">
        <v>44173061</v>
      </c>
    </row>
    <row r="31" spans="2:4" ht="12.95" customHeight="1" x14ac:dyDescent="0.25">
      <c r="B31" s="8" t="s">
        <v>39</v>
      </c>
      <c r="C31" s="9">
        <v>0.179983</v>
      </c>
      <c r="D31" s="10">
        <v>513049</v>
      </c>
    </row>
    <row r="32" spans="2:4" ht="12.95" customHeight="1" x14ac:dyDescent="0.25">
      <c r="B32" s="8" t="s">
        <v>40</v>
      </c>
      <c r="C32" s="9">
        <v>0.57356399999999996</v>
      </c>
      <c r="D32" s="10">
        <v>1634969</v>
      </c>
    </row>
    <row r="33" spans="2:4" ht="12.95" customHeight="1" x14ac:dyDescent="0.25">
      <c r="B33" s="8" t="s">
        <v>41</v>
      </c>
      <c r="C33" s="9">
        <v>0.601823</v>
      </c>
      <c r="D33" s="10">
        <v>1715522</v>
      </c>
    </row>
    <row r="34" spans="2:4" ht="12.95" customHeight="1" x14ac:dyDescent="0.25">
      <c r="B34" s="8" t="s">
        <v>42</v>
      </c>
      <c r="C34" s="9">
        <v>7.0385000000000003E-2</v>
      </c>
      <c r="D34" s="10">
        <v>200635</v>
      </c>
    </row>
    <row r="35" spans="2:4" ht="12.95" customHeight="1" x14ac:dyDescent="0.25">
      <c r="B35" s="8" t="s">
        <v>44</v>
      </c>
      <c r="C35" s="9">
        <v>5.6405789999999998</v>
      </c>
      <c r="D35" s="10">
        <v>16078712</v>
      </c>
    </row>
    <row r="36" spans="2:4" ht="12.95" customHeight="1" x14ac:dyDescent="0.25">
      <c r="B36" s="8" t="s">
        <v>45</v>
      </c>
      <c r="C36" s="9">
        <v>0.25246400000000002</v>
      </c>
      <c r="D36" s="10">
        <v>719659</v>
      </c>
    </row>
    <row r="37" spans="2:4" ht="12.95" customHeight="1" x14ac:dyDescent="0.25">
      <c r="B37" s="8" t="s">
        <v>46</v>
      </c>
      <c r="C37" s="9">
        <v>2.118052</v>
      </c>
      <c r="D37" s="10">
        <v>6037598</v>
      </c>
    </row>
    <row r="38" spans="2:4" ht="12.95" customHeight="1" x14ac:dyDescent="0.25">
      <c r="B38" s="8" t="s">
        <v>47</v>
      </c>
      <c r="C38" s="9">
        <v>2.5163999999999999E-2</v>
      </c>
      <c r="D38" s="10">
        <v>71731</v>
      </c>
    </row>
    <row r="39" spans="2:4" ht="12.95" customHeight="1" x14ac:dyDescent="0.25">
      <c r="B39" s="8" t="s">
        <v>48</v>
      </c>
      <c r="C39" s="9">
        <v>0.91201200000000004</v>
      </c>
      <c r="D39" s="10">
        <v>2599729</v>
      </c>
    </row>
    <row r="40" spans="2:4" ht="12.95" customHeight="1" x14ac:dyDescent="0.25">
      <c r="B40" s="8" t="s">
        <v>49</v>
      </c>
      <c r="C40" s="9">
        <v>11.704643000000001</v>
      </c>
      <c r="D40" s="10">
        <v>33364586</v>
      </c>
    </row>
    <row r="41" spans="2:4" ht="12.95" customHeight="1" x14ac:dyDescent="0.25">
      <c r="B41" s="8" t="s">
        <v>50</v>
      </c>
      <c r="C41" s="9">
        <v>1.5033190000000001</v>
      </c>
      <c r="D41" s="10">
        <v>4285275</v>
      </c>
    </row>
    <row r="42" spans="2:4" ht="12.95" customHeight="1" x14ac:dyDescent="0.25">
      <c r="B42" s="8" t="s">
        <v>51</v>
      </c>
      <c r="C42" s="9">
        <v>2.1577139999999999</v>
      </c>
      <c r="D42" s="10">
        <v>6150656</v>
      </c>
    </row>
    <row r="43" spans="2:4" ht="12.95" customHeight="1" x14ac:dyDescent="0.25">
      <c r="B43" s="8" t="s">
        <v>52</v>
      </c>
      <c r="C43" s="9">
        <v>13.885382</v>
      </c>
      <c r="D43" s="10">
        <v>39580876</v>
      </c>
    </row>
    <row r="44" spans="2:4" ht="12.95" customHeight="1" x14ac:dyDescent="0.25">
      <c r="B44" s="8" t="s">
        <v>53</v>
      </c>
      <c r="C44" s="9">
        <v>0.219419</v>
      </c>
      <c r="D44" s="10">
        <v>625463</v>
      </c>
    </row>
    <row r="45" spans="2:4" ht="12.95" customHeight="1" x14ac:dyDescent="0.25">
      <c r="B45" s="8" t="s">
        <v>54</v>
      </c>
      <c r="C45" s="9">
        <v>0.76371899999999993</v>
      </c>
      <c r="D45" s="10">
        <v>2177018</v>
      </c>
    </row>
    <row r="46" spans="2:4" ht="12.95" customHeight="1" x14ac:dyDescent="0.25">
      <c r="B46" s="18" t="s">
        <v>55</v>
      </c>
      <c r="C46" s="19">
        <f>SUM(C9:C45)</f>
        <v>100.00000000000003</v>
      </c>
      <c r="D46" s="20">
        <f>SUM(D9:D45)</f>
        <v>285054285</v>
      </c>
    </row>
    <row r="47" spans="2:4" x14ac:dyDescent="0.25">
      <c r="B47" s="21" t="s">
        <v>56</v>
      </c>
      <c r="C47" s="21"/>
      <c r="D47" s="21"/>
    </row>
    <row r="49" spans="2:4" ht="45" customHeight="1" x14ac:dyDescent="0.25">
      <c r="B49" s="107" t="s">
        <v>60</v>
      </c>
      <c r="C49" s="107"/>
      <c r="D49" s="107"/>
    </row>
    <row r="59" spans="2:4" x14ac:dyDescent="0.25">
      <c r="D59" s="22"/>
    </row>
  </sheetData>
  <mergeCells count="7">
    <mergeCell ref="B49:D49"/>
    <mergeCell ref="D1:E1"/>
    <mergeCell ref="B2:D2"/>
    <mergeCell ref="A3:E3"/>
    <mergeCell ref="B4:D4"/>
    <mergeCell ref="B5:D5"/>
    <mergeCell ref="C7:D7"/>
  </mergeCells>
  <printOptions horizontalCentered="1"/>
  <pageMargins left="0.70866141732283472" right="0.19685039370078741" top="0.43307086614173229" bottom="0.43307086614173229" header="0.31496062992125984" footer="0.27559055118110237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54"/>
  <sheetViews>
    <sheetView topLeftCell="A3" workbookViewId="0">
      <selection activeCell="M9" sqref="M9"/>
    </sheetView>
  </sheetViews>
  <sheetFormatPr baseColWidth="10" defaultRowHeight="15" x14ac:dyDescent="0.25"/>
  <cols>
    <col min="1" max="1" width="8.5703125" style="27" customWidth="1"/>
    <col min="2" max="2" width="6.140625" style="27" customWidth="1"/>
    <col min="3" max="3" width="3.5703125" style="27" customWidth="1"/>
    <col min="4" max="4" width="11.42578125" style="27"/>
    <col min="5" max="5" width="13" style="27" bestFit="1" customWidth="1"/>
    <col min="6" max="6" width="1.42578125" style="27" customWidth="1"/>
    <col min="7" max="7" width="11.42578125" style="27"/>
    <col min="8" max="8" width="4.85546875" style="27" customWidth="1"/>
    <col min="9" max="9" width="5.85546875" style="27" customWidth="1"/>
    <col min="10" max="10" width="11.7109375" style="27" customWidth="1"/>
    <col min="11" max="11" width="1.140625" style="27" customWidth="1"/>
    <col min="12" max="12" width="13.42578125" style="27" customWidth="1"/>
    <col min="13" max="13" width="13.140625" style="27" customWidth="1"/>
    <col min="14" max="14" width="1.42578125" style="27" customWidth="1"/>
    <col min="15" max="15" width="0.5703125" style="27" customWidth="1"/>
    <col min="16" max="16" width="16.85546875" style="27" bestFit="1" customWidth="1"/>
    <col min="17" max="16384" width="11.42578125" style="27"/>
  </cols>
  <sheetData>
    <row r="1" spans="1:16" ht="15" customHeight="1" x14ac:dyDescent="0.25">
      <c r="A1" s="23"/>
      <c r="B1" s="23"/>
      <c r="C1" s="23"/>
      <c r="D1" s="24"/>
      <c r="E1" s="24"/>
      <c r="F1" s="24"/>
      <c r="G1" s="24"/>
      <c r="H1" s="24"/>
      <c r="I1" s="25"/>
      <c r="J1" s="25"/>
      <c r="K1" s="26"/>
      <c r="L1" s="26"/>
      <c r="M1" s="26"/>
      <c r="N1" s="26"/>
    </row>
    <row r="2" spans="1:16" ht="15.75" x14ac:dyDescent="0.25">
      <c r="A2" s="23"/>
      <c r="B2" s="23"/>
      <c r="C2" s="23"/>
      <c r="D2" s="24"/>
      <c r="E2" s="24"/>
      <c r="F2" s="24"/>
      <c r="G2" s="24"/>
      <c r="H2" s="24"/>
      <c r="I2" s="25"/>
      <c r="J2" s="25"/>
      <c r="K2" s="26"/>
      <c r="L2" s="26"/>
      <c r="M2" s="26"/>
      <c r="N2" s="26"/>
      <c r="O2" s="125" t="s">
        <v>2</v>
      </c>
      <c r="P2" s="125"/>
    </row>
    <row r="3" spans="1:16" x14ac:dyDescent="0.25">
      <c r="A3" s="28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</row>
    <row r="4" spans="1:16" x14ac:dyDescent="0.25">
      <c r="A4" s="126" t="s">
        <v>61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</row>
    <row r="5" spans="1:16" ht="11.25" customHeight="1" x14ac:dyDescent="0.25">
      <c r="A5" s="126">
        <v>2026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</row>
    <row r="6" spans="1:16" ht="15.75" thickBot="1" x14ac:dyDescent="0.3">
      <c r="A6" s="29"/>
      <c r="B6" s="127" t="s">
        <v>1</v>
      </c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</row>
    <row r="7" spans="1:16" ht="27.75" customHeight="1" thickBot="1" x14ac:dyDescent="0.3">
      <c r="A7" s="128"/>
      <c r="B7" s="128"/>
      <c r="C7" s="24"/>
      <c r="D7" s="129" t="s">
        <v>62</v>
      </c>
      <c r="E7" s="130"/>
      <c r="F7" s="30"/>
      <c r="G7" s="129" t="s">
        <v>63</v>
      </c>
      <c r="H7" s="131"/>
      <c r="I7" s="131"/>
      <c r="J7" s="132"/>
      <c r="K7" s="30"/>
      <c r="L7" s="129" t="s">
        <v>64</v>
      </c>
      <c r="M7" s="131"/>
      <c r="N7" s="133"/>
      <c r="O7" s="134"/>
      <c r="P7" s="135" t="s">
        <v>65</v>
      </c>
    </row>
    <row r="8" spans="1:16" ht="17.25" thickBot="1" x14ac:dyDescent="0.3">
      <c r="A8" s="137" t="s">
        <v>9</v>
      </c>
      <c r="B8" s="138"/>
      <c r="C8" s="139"/>
      <c r="D8" s="31" t="s">
        <v>10</v>
      </c>
      <c r="E8" s="32" t="s">
        <v>11</v>
      </c>
      <c r="F8" s="30"/>
      <c r="G8" s="33" t="s">
        <v>66</v>
      </c>
      <c r="H8" s="140" t="s">
        <v>67</v>
      </c>
      <c r="I8" s="141"/>
      <c r="J8" s="34" t="s">
        <v>11</v>
      </c>
      <c r="K8" s="30"/>
      <c r="L8" s="35" t="s">
        <v>10</v>
      </c>
      <c r="M8" s="36" t="s">
        <v>11</v>
      </c>
      <c r="N8" s="142"/>
      <c r="O8" s="134"/>
      <c r="P8" s="136"/>
    </row>
    <row r="9" spans="1:16" ht="15.75" thickBot="1" x14ac:dyDescent="0.3">
      <c r="A9" s="111" t="s">
        <v>12</v>
      </c>
      <c r="B9" s="112"/>
      <c r="C9" s="113"/>
      <c r="D9" s="37">
        <v>2.0675940000000002</v>
      </c>
      <c r="E9" s="38">
        <v>5647282</v>
      </c>
      <c r="F9" s="39"/>
      <c r="G9" s="40">
        <v>3.7037040000000001</v>
      </c>
      <c r="H9" s="123"/>
      <c r="I9" s="124"/>
      <c r="J9" s="41">
        <v>220096</v>
      </c>
      <c r="K9" s="39"/>
      <c r="L9" s="93">
        <v>0.81517300000000004</v>
      </c>
      <c r="M9" s="42">
        <v>2295471</v>
      </c>
      <c r="N9" s="116"/>
      <c r="O9" s="117"/>
      <c r="P9" s="43">
        <v>47953246</v>
      </c>
    </row>
    <row r="10" spans="1:16" ht="15.75" thickBot="1" x14ac:dyDescent="0.3">
      <c r="A10" s="111" t="s">
        <v>13</v>
      </c>
      <c r="B10" s="112"/>
      <c r="C10" s="113"/>
      <c r="D10" s="37">
        <v>1.76532</v>
      </c>
      <c r="E10" s="38">
        <v>4821672</v>
      </c>
      <c r="F10" s="39"/>
      <c r="G10" s="40"/>
      <c r="H10" s="123">
        <v>6.25</v>
      </c>
      <c r="I10" s="124"/>
      <c r="J10" s="41">
        <v>557118</v>
      </c>
      <c r="K10" s="39"/>
      <c r="L10" s="93">
        <v>1.0995789999999999</v>
      </c>
      <c r="M10" s="42">
        <v>3096338</v>
      </c>
      <c r="N10" s="116"/>
      <c r="O10" s="117"/>
      <c r="P10" s="43">
        <v>79774554</v>
      </c>
    </row>
    <row r="11" spans="1:16" ht="15.75" thickBot="1" x14ac:dyDescent="0.3">
      <c r="A11" s="111" t="s">
        <v>14</v>
      </c>
      <c r="B11" s="112"/>
      <c r="C11" s="113"/>
      <c r="D11" s="37">
        <v>2.2433610000000002</v>
      </c>
      <c r="E11" s="38">
        <v>6127360</v>
      </c>
      <c r="F11" s="39"/>
      <c r="G11" s="40"/>
      <c r="H11" s="123">
        <v>6.25</v>
      </c>
      <c r="I11" s="124"/>
      <c r="J11" s="41">
        <v>557118</v>
      </c>
      <c r="K11" s="39"/>
      <c r="L11" s="93">
        <v>6.0263860000000005</v>
      </c>
      <c r="M11" s="42">
        <v>16969886</v>
      </c>
      <c r="N11" s="116"/>
      <c r="O11" s="117"/>
      <c r="P11" s="43">
        <v>541136097</v>
      </c>
    </row>
    <row r="12" spans="1:16" ht="15.75" thickBot="1" x14ac:dyDescent="0.3">
      <c r="A12" s="111" t="s">
        <v>15</v>
      </c>
      <c r="B12" s="112"/>
      <c r="C12" s="113"/>
      <c r="D12" s="37">
        <v>1.8455109999999999</v>
      </c>
      <c r="E12" s="38">
        <v>5040700</v>
      </c>
      <c r="F12" s="39"/>
      <c r="G12" s="40">
        <v>3.7037040000000001</v>
      </c>
      <c r="H12" s="123"/>
      <c r="I12" s="124"/>
      <c r="J12" s="41">
        <v>220096</v>
      </c>
      <c r="K12" s="39"/>
      <c r="L12" s="93">
        <v>0.72926099999999994</v>
      </c>
      <c r="M12" s="42">
        <v>2053549</v>
      </c>
      <c r="N12" s="116"/>
      <c r="O12" s="117"/>
      <c r="P12" s="43">
        <v>46161117</v>
      </c>
    </row>
    <row r="13" spans="1:16" ht="15.75" thickBot="1" x14ac:dyDescent="0.3">
      <c r="A13" s="111" t="s">
        <v>16</v>
      </c>
      <c r="B13" s="112"/>
      <c r="C13" s="113"/>
      <c r="D13" s="37">
        <v>3.8479009999999998</v>
      </c>
      <c r="E13" s="38">
        <v>10509889</v>
      </c>
      <c r="F13" s="39"/>
      <c r="G13" s="40">
        <v>3.7037040000000001</v>
      </c>
      <c r="H13" s="123"/>
      <c r="I13" s="124"/>
      <c r="J13" s="41">
        <v>220096</v>
      </c>
      <c r="K13" s="39"/>
      <c r="L13" s="93">
        <v>1.2388209999999999</v>
      </c>
      <c r="M13" s="42">
        <v>3488434</v>
      </c>
      <c r="N13" s="116"/>
      <c r="O13" s="117"/>
      <c r="P13" s="43">
        <v>46046279</v>
      </c>
    </row>
    <row r="14" spans="1:16" ht="15.75" thickBot="1" x14ac:dyDescent="0.3">
      <c r="A14" s="111" t="s">
        <v>17</v>
      </c>
      <c r="B14" s="112"/>
      <c r="C14" s="113"/>
      <c r="D14" s="37">
        <v>2.4539909999999998</v>
      </c>
      <c r="E14" s="38">
        <v>6702660</v>
      </c>
      <c r="F14" s="39"/>
      <c r="G14" s="40">
        <v>3.7037040000000001</v>
      </c>
      <c r="H14" s="123"/>
      <c r="I14" s="124"/>
      <c r="J14" s="41">
        <v>220096</v>
      </c>
      <c r="K14" s="39"/>
      <c r="L14" s="93">
        <v>0.88585099999999994</v>
      </c>
      <c r="M14" s="42">
        <v>2494495</v>
      </c>
      <c r="N14" s="116"/>
      <c r="O14" s="117"/>
      <c r="P14" s="43">
        <v>44780608</v>
      </c>
    </row>
    <row r="15" spans="1:16" ht="15.75" thickBot="1" x14ac:dyDescent="0.3">
      <c r="A15" s="111" t="s">
        <v>18</v>
      </c>
      <c r="B15" s="112"/>
      <c r="C15" s="113"/>
      <c r="D15" s="37">
        <v>2.121651</v>
      </c>
      <c r="E15" s="38">
        <v>5794930</v>
      </c>
      <c r="F15" s="39"/>
      <c r="G15" s="44"/>
      <c r="H15" s="123">
        <v>6.25</v>
      </c>
      <c r="I15" s="124"/>
      <c r="J15" s="41">
        <v>557118</v>
      </c>
      <c r="K15" s="39"/>
      <c r="L15" s="93">
        <v>0.96481300000000003</v>
      </c>
      <c r="M15" s="42">
        <v>2716847</v>
      </c>
      <c r="N15" s="116"/>
      <c r="O15" s="117"/>
      <c r="P15" s="43">
        <v>63034163</v>
      </c>
    </row>
    <row r="16" spans="1:16" ht="15.75" thickBot="1" x14ac:dyDescent="0.3">
      <c r="A16" s="111" t="s">
        <v>19</v>
      </c>
      <c r="B16" s="112"/>
      <c r="C16" s="113"/>
      <c r="D16" s="37">
        <v>3.0677810000000001</v>
      </c>
      <c r="E16" s="38">
        <v>8379123</v>
      </c>
      <c r="F16" s="39"/>
      <c r="G16" s="40">
        <v>3.7037040000000001</v>
      </c>
      <c r="H16" s="123"/>
      <c r="I16" s="124"/>
      <c r="J16" s="41">
        <v>220096</v>
      </c>
      <c r="K16" s="39"/>
      <c r="L16" s="93">
        <v>1.002543</v>
      </c>
      <c r="M16" s="42">
        <v>2823092</v>
      </c>
      <c r="N16" s="116"/>
      <c r="O16" s="117"/>
      <c r="P16" s="43">
        <v>42142249</v>
      </c>
    </row>
    <row r="17" spans="1:16" ht="15.75" thickBot="1" x14ac:dyDescent="0.3">
      <c r="A17" s="111" t="s">
        <v>20</v>
      </c>
      <c r="B17" s="112"/>
      <c r="C17" s="113"/>
      <c r="D17" s="37">
        <v>2.176399</v>
      </c>
      <c r="E17" s="38">
        <v>5944465</v>
      </c>
      <c r="F17" s="39"/>
      <c r="G17" s="44"/>
      <c r="H17" s="123">
        <v>6.25</v>
      </c>
      <c r="I17" s="124"/>
      <c r="J17" s="41">
        <v>557118</v>
      </c>
      <c r="K17" s="39"/>
      <c r="L17" s="93">
        <v>4.7391990000000002</v>
      </c>
      <c r="M17" s="42">
        <v>13345256</v>
      </c>
      <c r="N17" s="116"/>
      <c r="O17" s="117"/>
      <c r="P17" s="43">
        <v>425909014</v>
      </c>
    </row>
    <row r="18" spans="1:16" ht="15.75" thickBot="1" x14ac:dyDescent="0.3">
      <c r="A18" s="111" t="s">
        <v>21</v>
      </c>
      <c r="B18" s="112"/>
      <c r="C18" s="113"/>
      <c r="D18" s="37">
        <v>2.05274</v>
      </c>
      <c r="E18" s="38">
        <v>5606711</v>
      </c>
      <c r="F18" s="39"/>
      <c r="G18" s="40">
        <v>3.7037040000000001</v>
      </c>
      <c r="H18" s="123"/>
      <c r="I18" s="124"/>
      <c r="J18" s="41">
        <v>220096</v>
      </c>
      <c r="K18" s="39"/>
      <c r="L18" s="93">
        <v>0.64898</v>
      </c>
      <c r="M18" s="42">
        <v>1827483</v>
      </c>
      <c r="N18" s="116"/>
      <c r="O18" s="117"/>
      <c r="P18" s="43">
        <v>33893209</v>
      </c>
    </row>
    <row r="19" spans="1:16" ht="15.75" thickBot="1" x14ac:dyDescent="0.3">
      <c r="A19" s="111" t="s">
        <v>22</v>
      </c>
      <c r="B19" s="112"/>
      <c r="C19" s="113"/>
      <c r="D19" s="37">
        <v>2.2901820000000002</v>
      </c>
      <c r="E19" s="38">
        <v>6255244</v>
      </c>
      <c r="F19" s="39"/>
      <c r="G19" s="40">
        <v>3.7037040000000001</v>
      </c>
      <c r="H19" s="123"/>
      <c r="I19" s="124"/>
      <c r="J19" s="41">
        <v>220096</v>
      </c>
      <c r="K19" s="39"/>
      <c r="L19" s="93">
        <v>0.85151199999999994</v>
      </c>
      <c r="M19" s="42">
        <v>2397799</v>
      </c>
      <c r="N19" s="116"/>
      <c r="O19" s="117"/>
      <c r="P19" s="43">
        <v>47293014</v>
      </c>
    </row>
    <row r="20" spans="1:16" ht="15.75" thickBot="1" x14ac:dyDescent="0.3">
      <c r="A20" s="111" t="s">
        <v>23</v>
      </c>
      <c r="B20" s="112"/>
      <c r="C20" s="113"/>
      <c r="D20" s="37">
        <v>2.2584879999999998</v>
      </c>
      <c r="E20" s="38">
        <v>6168677</v>
      </c>
      <c r="F20" s="39"/>
      <c r="G20" s="40" t="s">
        <v>2</v>
      </c>
      <c r="H20" s="123">
        <v>6.25</v>
      </c>
      <c r="I20" s="124"/>
      <c r="J20" s="41">
        <v>557118</v>
      </c>
      <c r="K20" s="39"/>
      <c r="L20" s="93">
        <v>1.5004249999999999</v>
      </c>
      <c r="M20" s="42">
        <v>4225093</v>
      </c>
      <c r="N20" s="116"/>
      <c r="O20" s="117"/>
      <c r="P20" s="43">
        <v>108320867</v>
      </c>
    </row>
    <row r="21" spans="1:16" ht="15.75" thickBot="1" x14ac:dyDescent="0.3">
      <c r="A21" s="111" t="s">
        <v>24</v>
      </c>
      <c r="B21" s="112"/>
      <c r="C21" s="113"/>
      <c r="D21" s="37">
        <v>2.0781700000000001</v>
      </c>
      <c r="E21" s="38">
        <v>5676169</v>
      </c>
      <c r="F21" s="39"/>
      <c r="G21" s="40">
        <v>3.7037040000000001</v>
      </c>
      <c r="H21" s="123"/>
      <c r="I21" s="124"/>
      <c r="J21" s="41">
        <v>220096</v>
      </c>
      <c r="K21" s="39"/>
      <c r="L21" s="93">
        <v>0.92172699999999996</v>
      </c>
      <c r="M21" s="42">
        <v>2595519</v>
      </c>
      <c r="N21" s="116"/>
      <c r="O21" s="117"/>
      <c r="P21" s="43">
        <v>57459588</v>
      </c>
    </row>
    <row r="22" spans="1:16" ht="15.75" thickBot="1" x14ac:dyDescent="0.3">
      <c r="A22" s="111" t="s">
        <v>25</v>
      </c>
      <c r="B22" s="112"/>
      <c r="C22" s="113"/>
      <c r="D22" s="37">
        <v>2.253174</v>
      </c>
      <c r="E22" s="38">
        <v>6154162</v>
      </c>
      <c r="F22" s="39"/>
      <c r="G22" s="40"/>
      <c r="H22" s="123">
        <v>6.25</v>
      </c>
      <c r="I22" s="124"/>
      <c r="J22" s="41">
        <v>557118</v>
      </c>
      <c r="K22" s="39"/>
      <c r="L22" s="93">
        <v>0.75141400000000003</v>
      </c>
      <c r="M22" s="42">
        <v>2115930</v>
      </c>
      <c r="N22" s="116"/>
      <c r="O22" s="117"/>
      <c r="P22" s="43">
        <v>39736500</v>
      </c>
    </row>
    <row r="23" spans="1:16" ht="15.75" thickBot="1" x14ac:dyDescent="0.3">
      <c r="A23" s="111" t="s">
        <v>26</v>
      </c>
      <c r="B23" s="112"/>
      <c r="C23" s="113"/>
      <c r="D23" s="37">
        <v>2.4881319999999998</v>
      </c>
      <c r="E23" s="38">
        <v>6795910</v>
      </c>
      <c r="F23" s="39"/>
      <c r="G23" s="40"/>
      <c r="H23" s="123">
        <v>6.25</v>
      </c>
      <c r="I23" s="124"/>
      <c r="J23" s="41">
        <v>557118</v>
      </c>
      <c r="K23" s="39"/>
      <c r="L23" s="93">
        <v>1.057515</v>
      </c>
      <c r="M23" s="42">
        <v>2977889</v>
      </c>
      <c r="N23" s="116"/>
      <c r="O23" s="117"/>
      <c r="P23" s="43">
        <v>65368663</v>
      </c>
    </row>
    <row r="24" spans="1:16" ht="15.75" thickBot="1" x14ac:dyDescent="0.3">
      <c r="A24" s="111" t="s">
        <v>27</v>
      </c>
      <c r="B24" s="112"/>
      <c r="C24" s="113"/>
      <c r="D24" s="37">
        <v>2.3466969999999998</v>
      </c>
      <c r="E24" s="38">
        <v>6409605</v>
      </c>
      <c r="F24" s="39"/>
      <c r="G24" s="40">
        <v>3.7037040000000001</v>
      </c>
      <c r="H24" s="123"/>
      <c r="I24" s="124"/>
      <c r="J24" s="41">
        <v>220096</v>
      </c>
      <c r="K24" s="39"/>
      <c r="L24" s="93">
        <v>1.041574</v>
      </c>
      <c r="M24" s="42">
        <v>2933000</v>
      </c>
      <c r="N24" s="116"/>
      <c r="O24" s="117"/>
      <c r="P24" s="43">
        <v>59949486</v>
      </c>
    </row>
    <row r="25" spans="1:16" ht="15.75" thickBot="1" x14ac:dyDescent="0.3">
      <c r="A25" s="111" t="s">
        <v>28</v>
      </c>
      <c r="B25" s="112"/>
      <c r="C25" s="113"/>
      <c r="D25" s="37">
        <v>2.4630869999999998</v>
      </c>
      <c r="E25" s="38">
        <v>6727504</v>
      </c>
      <c r="F25" s="39"/>
      <c r="G25" s="40">
        <v>3.7037040000000001</v>
      </c>
      <c r="H25" s="123"/>
      <c r="I25" s="124"/>
      <c r="J25" s="41">
        <v>220096</v>
      </c>
      <c r="K25" s="39"/>
      <c r="L25" s="93">
        <v>1.0562909999999999</v>
      </c>
      <c r="M25" s="42">
        <v>2974442</v>
      </c>
      <c r="N25" s="116"/>
      <c r="O25" s="117"/>
      <c r="P25" s="43">
        <v>60654556</v>
      </c>
    </row>
    <row r="26" spans="1:16" ht="15.75" thickBot="1" x14ac:dyDescent="0.3">
      <c r="A26" s="111" t="s">
        <v>29</v>
      </c>
      <c r="B26" s="112"/>
      <c r="C26" s="113"/>
      <c r="D26" s="37">
        <v>2.2283170000000001</v>
      </c>
      <c r="E26" s="38">
        <v>6086270</v>
      </c>
      <c r="F26" s="39"/>
      <c r="G26" s="40">
        <v>3.7037040000000001</v>
      </c>
      <c r="H26" s="123"/>
      <c r="I26" s="124"/>
      <c r="J26" s="41">
        <v>220096</v>
      </c>
      <c r="K26" s="39"/>
      <c r="L26" s="93">
        <v>0.79499299999999995</v>
      </c>
      <c r="M26" s="42">
        <v>2238645</v>
      </c>
      <c r="N26" s="116"/>
      <c r="O26" s="117"/>
      <c r="P26" s="43">
        <v>43714602</v>
      </c>
    </row>
    <row r="27" spans="1:16" ht="15.75" thickBot="1" x14ac:dyDescent="0.3">
      <c r="A27" s="111" t="s">
        <v>30</v>
      </c>
      <c r="B27" s="112"/>
      <c r="C27" s="113"/>
      <c r="D27" s="37">
        <v>2.0472320000000002</v>
      </c>
      <c r="E27" s="38">
        <v>5591667</v>
      </c>
      <c r="F27" s="39"/>
      <c r="G27" s="40">
        <v>3.7037040000000001</v>
      </c>
      <c r="H27" s="123"/>
      <c r="I27" s="124"/>
      <c r="J27" s="41">
        <v>220096</v>
      </c>
      <c r="K27" s="39"/>
      <c r="L27" s="93">
        <v>0.90476699999999999</v>
      </c>
      <c r="M27" s="42">
        <v>2547761</v>
      </c>
      <c r="N27" s="116"/>
      <c r="O27" s="117"/>
      <c r="P27" s="43">
        <v>56463478</v>
      </c>
    </row>
    <row r="28" spans="1:16" ht="15.75" thickBot="1" x14ac:dyDescent="0.3">
      <c r="A28" s="111" t="s">
        <v>31</v>
      </c>
      <c r="B28" s="112"/>
      <c r="C28" s="113"/>
      <c r="D28" s="37">
        <v>2.3115350000000001</v>
      </c>
      <c r="E28" s="38">
        <v>6313566</v>
      </c>
      <c r="F28" s="39"/>
      <c r="G28" s="40">
        <v>3.7037040000000001</v>
      </c>
      <c r="H28" s="123"/>
      <c r="I28" s="124"/>
      <c r="J28" s="41">
        <v>220096</v>
      </c>
      <c r="K28" s="39"/>
      <c r="L28" s="93">
        <v>0.73409899999999995</v>
      </c>
      <c r="M28" s="42">
        <v>2067172</v>
      </c>
      <c r="N28" s="116"/>
      <c r="O28" s="117"/>
      <c r="P28" s="43">
        <v>35508200</v>
      </c>
    </row>
    <row r="29" spans="1:16" ht="15.75" thickBot="1" x14ac:dyDescent="0.3">
      <c r="A29" s="111" t="s">
        <v>32</v>
      </c>
      <c r="B29" s="112"/>
      <c r="C29" s="113"/>
      <c r="D29" s="37">
        <v>2.275563</v>
      </c>
      <c r="E29" s="38">
        <v>6215314</v>
      </c>
      <c r="F29" s="39"/>
      <c r="G29" s="40">
        <v>3.7037040000000001</v>
      </c>
      <c r="H29" s="123"/>
      <c r="I29" s="124"/>
      <c r="J29" s="41">
        <v>220096</v>
      </c>
      <c r="K29" s="39"/>
      <c r="L29" s="93">
        <v>2.7888589999999995</v>
      </c>
      <c r="M29" s="42">
        <v>7853234</v>
      </c>
      <c r="N29" s="116"/>
      <c r="O29" s="117"/>
      <c r="P29" s="43">
        <v>211638086</v>
      </c>
    </row>
    <row r="30" spans="1:16" ht="15.75" thickBot="1" x14ac:dyDescent="0.3">
      <c r="A30" s="111" t="s">
        <v>33</v>
      </c>
      <c r="B30" s="112"/>
      <c r="C30" s="113"/>
      <c r="D30" s="37">
        <v>2.443927</v>
      </c>
      <c r="E30" s="38">
        <v>6675172</v>
      </c>
      <c r="F30" s="39"/>
      <c r="G30" s="40"/>
      <c r="H30" s="123">
        <v>6.25</v>
      </c>
      <c r="I30" s="124"/>
      <c r="J30" s="41">
        <v>557118</v>
      </c>
      <c r="K30" s="39"/>
      <c r="L30" s="93">
        <v>11.487538000000001</v>
      </c>
      <c r="M30" s="42">
        <v>32348112</v>
      </c>
      <c r="N30" s="116"/>
      <c r="O30" s="117"/>
      <c r="P30" s="43">
        <v>1037460805</v>
      </c>
    </row>
    <row r="31" spans="1:16" ht="15.75" thickBot="1" x14ac:dyDescent="0.3">
      <c r="A31" s="111" t="s">
        <v>34</v>
      </c>
      <c r="B31" s="112"/>
      <c r="C31" s="113"/>
      <c r="D31" s="37">
        <v>2.1361650000000001</v>
      </c>
      <c r="E31" s="38">
        <v>5834572</v>
      </c>
      <c r="F31" s="39"/>
      <c r="G31" s="40"/>
      <c r="H31" s="123">
        <v>6.25</v>
      </c>
      <c r="I31" s="124"/>
      <c r="J31" s="41">
        <v>557118</v>
      </c>
      <c r="K31" s="39"/>
      <c r="L31" s="93">
        <v>0.72577700000000001</v>
      </c>
      <c r="M31" s="42">
        <v>2043738</v>
      </c>
      <c r="N31" s="116"/>
      <c r="O31" s="117"/>
      <c r="P31" s="43">
        <v>42370899</v>
      </c>
    </row>
    <row r="32" spans="1:16" ht="15.75" thickBot="1" x14ac:dyDescent="0.3">
      <c r="A32" s="111" t="s">
        <v>35</v>
      </c>
      <c r="B32" s="112"/>
      <c r="C32" s="113"/>
      <c r="D32" s="37">
        <v>2.8016209999999999</v>
      </c>
      <c r="E32" s="38">
        <v>7652152</v>
      </c>
      <c r="F32" s="39"/>
      <c r="G32" s="40"/>
      <c r="H32" s="123">
        <v>6.25</v>
      </c>
      <c r="I32" s="124"/>
      <c r="J32" s="41">
        <v>557118</v>
      </c>
      <c r="K32" s="39"/>
      <c r="L32" s="93">
        <v>0.96718199999999999</v>
      </c>
      <c r="M32" s="42">
        <v>2723518</v>
      </c>
      <c r="N32" s="116"/>
      <c r="O32" s="117"/>
      <c r="P32" s="43">
        <v>47805839</v>
      </c>
    </row>
    <row r="33" spans="1:16" ht="15.75" thickBot="1" x14ac:dyDescent="0.3">
      <c r="A33" s="111" t="s">
        <v>36</v>
      </c>
      <c r="B33" s="112"/>
      <c r="C33" s="113"/>
      <c r="D33" s="37">
        <v>2.2752520000000001</v>
      </c>
      <c r="E33" s="38">
        <v>6214465</v>
      </c>
      <c r="F33" s="39"/>
      <c r="G33" s="40"/>
      <c r="H33" s="123">
        <v>6.25</v>
      </c>
      <c r="I33" s="124"/>
      <c r="J33" s="41">
        <v>557118</v>
      </c>
      <c r="K33" s="39"/>
      <c r="L33" s="93">
        <v>1.2031909999999999</v>
      </c>
      <c r="M33" s="42">
        <v>3388103</v>
      </c>
      <c r="N33" s="116"/>
      <c r="O33" s="117"/>
      <c r="P33" s="43">
        <v>78755918</v>
      </c>
    </row>
    <row r="34" spans="1:16" ht="15.75" thickBot="1" x14ac:dyDescent="0.3">
      <c r="A34" s="111" t="s">
        <v>37</v>
      </c>
      <c r="B34" s="112"/>
      <c r="C34" s="113"/>
      <c r="D34" s="37">
        <v>2.509665</v>
      </c>
      <c r="E34" s="38">
        <v>6854724</v>
      </c>
      <c r="F34" s="39"/>
      <c r="G34" s="40">
        <v>3.7037040000000001</v>
      </c>
      <c r="H34" s="123" t="s">
        <v>2</v>
      </c>
      <c r="I34" s="124"/>
      <c r="J34" s="41">
        <v>220096</v>
      </c>
      <c r="K34" s="39"/>
      <c r="L34" s="93">
        <v>0.82639799999999997</v>
      </c>
      <c r="M34" s="42">
        <v>2327080</v>
      </c>
      <c r="N34" s="116"/>
      <c r="O34" s="117"/>
      <c r="P34" s="43">
        <v>38554704</v>
      </c>
    </row>
    <row r="35" spans="1:16" ht="15.75" thickBot="1" x14ac:dyDescent="0.3">
      <c r="A35" s="111" t="s">
        <v>38</v>
      </c>
      <c r="B35" s="112"/>
      <c r="C35" s="113"/>
      <c r="D35" s="37">
        <v>2.1016270000000001</v>
      </c>
      <c r="E35" s="38">
        <v>5740238</v>
      </c>
      <c r="F35" s="39"/>
      <c r="G35" s="40" t="s">
        <v>2</v>
      </c>
      <c r="H35" s="123">
        <v>6.25</v>
      </c>
      <c r="I35" s="124"/>
      <c r="J35" s="41">
        <v>557118</v>
      </c>
      <c r="K35" s="39"/>
      <c r="L35" s="93">
        <v>9.0648119999999999</v>
      </c>
      <c r="M35" s="42">
        <v>25525883</v>
      </c>
      <c r="N35" s="116"/>
      <c r="O35" s="117"/>
      <c r="P35" s="43">
        <v>846306943</v>
      </c>
    </row>
    <row r="36" spans="1:16" ht="15.75" thickBot="1" x14ac:dyDescent="0.3">
      <c r="A36" s="111" t="s">
        <v>39</v>
      </c>
      <c r="B36" s="112"/>
      <c r="C36" s="113"/>
      <c r="D36" s="37">
        <v>2.236332</v>
      </c>
      <c r="E36" s="38">
        <v>6108161</v>
      </c>
      <c r="F36" s="39"/>
      <c r="G36" s="40">
        <v>3.7037040000000001</v>
      </c>
      <c r="H36" s="123"/>
      <c r="I36" s="124"/>
      <c r="J36" s="41">
        <v>220096</v>
      </c>
      <c r="K36" s="39"/>
      <c r="L36" s="93">
        <v>0.74650100000000008</v>
      </c>
      <c r="M36" s="42">
        <v>2102095</v>
      </c>
      <c r="N36" s="116"/>
      <c r="O36" s="117"/>
      <c r="P36" s="43">
        <v>39407378</v>
      </c>
    </row>
    <row r="37" spans="1:16" ht="15.75" thickBot="1" x14ac:dyDescent="0.3">
      <c r="A37" s="111" t="s">
        <v>40</v>
      </c>
      <c r="B37" s="112"/>
      <c r="C37" s="113"/>
      <c r="D37" s="37">
        <v>2.271048</v>
      </c>
      <c r="E37" s="38">
        <v>6202982</v>
      </c>
      <c r="F37" s="39"/>
      <c r="G37" s="40">
        <v>3.7037040000000001</v>
      </c>
      <c r="H37" s="123"/>
      <c r="I37" s="124"/>
      <c r="J37" s="41">
        <v>220096</v>
      </c>
      <c r="K37" s="39"/>
      <c r="L37" s="93">
        <v>0.94303999999999999</v>
      </c>
      <c r="M37" s="42">
        <v>2655535</v>
      </c>
      <c r="N37" s="116"/>
      <c r="O37" s="117"/>
      <c r="P37" s="43">
        <v>55129360</v>
      </c>
    </row>
    <row r="38" spans="1:16" ht="15.75" thickBot="1" x14ac:dyDescent="0.3">
      <c r="A38" s="111" t="s">
        <v>41</v>
      </c>
      <c r="B38" s="112"/>
      <c r="C38" s="113"/>
      <c r="D38" s="37">
        <v>1.927889</v>
      </c>
      <c r="E38" s="38">
        <v>5265702</v>
      </c>
      <c r="F38" s="39"/>
      <c r="G38" s="40">
        <v>3.7037040000000001</v>
      </c>
      <c r="H38" s="123"/>
      <c r="I38" s="124"/>
      <c r="J38" s="41">
        <v>220096</v>
      </c>
      <c r="K38" s="39"/>
      <c r="L38" s="93">
        <v>0.84858599999999995</v>
      </c>
      <c r="M38" s="42">
        <v>2389559</v>
      </c>
      <c r="N38" s="116"/>
      <c r="O38" s="117"/>
      <c r="P38" s="43">
        <v>54451482</v>
      </c>
    </row>
    <row r="39" spans="1:16" ht="15.75" thickBot="1" x14ac:dyDescent="0.3">
      <c r="A39" s="111" t="s">
        <v>42</v>
      </c>
      <c r="B39" s="112"/>
      <c r="C39" s="113"/>
      <c r="D39" s="37">
        <v>2.130852</v>
      </c>
      <c r="E39" s="38">
        <v>5820061</v>
      </c>
      <c r="F39" s="39"/>
      <c r="G39" s="40">
        <v>3.7037040000000001</v>
      </c>
      <c r="H39" s="123"/>
      <c r="I39" s="124"/>
      <c r="J39" s="41">
        <v>220096</v>
      </c>
      <c r="K39" s="39"/>
      <c r="L39" s="93">
        <v>0.67729500000000009</v>
      </c>
      <c r="M39" s="42">
        <v>1907216</v>
      </c>
      <c r="N39" s="116"/>
      <c r="O39" s="117"/>
      <c r="P39" s="43">
        <v>34876643</v>
      </c>
    </row>
    <row r="40" spans="1:16" ht="15.75" thickBot="1" x14ac:dyDescent="0.3">
      <c r="A40" s="111" t="s">
        <v>43</v>
      </c>
      <c r="B40" s="112"/>
      <c r="C40" s="113"/>
      <c r="D40" s="37">
        <v>2.5683280000000002</v>
      </c>
      <c r="E40" s="38">
        <v>7014952</v>
      </c>
      <c r="F40" s="39"/>
      <c r="G40" s="40"/>
      <c r="H40" s="123">
        <v>6.25</v>
      </c>
      <c r="I40" s="124"/>
      <c r="J40" s="41">
        <v>557118</v>
      </c>
      <c r="K40" s="39"/>
      <c r="L40" s="93">
        <v>14.75502</v>
      </c>
      <c r="M40" s="42">
        <v>41549115</v>
      </c>
      <c r="N40" s="116"/>
      <c r="O40" s="117"/>
      <c r="P40" s="43">
        <v>1408077599</v>
      </c>
    </row>
    <row r="41" spans="1:16" ht="15.75" thickBot="1" x14ac:dyDescent="0.3">
      <c r="A41" s="111" t="s">
        <v>44</v>
      </c>
      <c r="B41" s="112"/>
      <c r="C41" s="113"/>
      <c r="D41" s="37">
        <v>2.4607079999999999</v>
      </c>
      <c r="E41" s="38">
        <v>6721006</v>
      </c>
      <c r="F41" s="39"/>
      <c r="G41" s="40"/>
      <c r="H41" s="123">
        <v>6.25</v>
      </c>
      <c r="I41" s="124"/>
      <c r="J41" s="41">
        <v>557118</v>
      </c>
      <c r="K41" s="39"/>
      <c r="L41" s="93">
        <v>3.3670610000000001</v>
      </c>
      <c r="M41" s="42">
        <v>9481411</v>
      </c>
      <c r="N41" s="116"/>
      <c r="O41" s="117"/>
      <c r="P41" s="43">
        <v>300626413</v>
      </c>
    </row>
    <row r="42" spans="1:16" ht="15.75" thickBot="1" x14ac:dyDescent="0.3">
      <c r="A42" s="111" t="s">
        <v>45</v>
      </c>
      <c r="B42" s="112"/>
      <c r="C42" s="113"/>
      <c r="D42" s="37">
        <v>1.9559770000000001</v>
      </c>
      <c r="E42" s="38">
        <v>5342419</v>
      </c>
      <c r="F42" s="39"/>
      <c r="G42" s="40">
        <v>3.7037040000000001</v>
      </c>
      <c r="H42" s="123"/>
      <c r="I42" s="124"/>
      <c r="J42" s="41">
        <v>220096</v>
      </c>
      <c r="K42" s="39"/>
      <c r="L42" s="93">
        <v>0.73384800000000006</v>
      </c>
      <c r="M42" s="42">
        <v>2066465</v>
      </c>
      <c r="N42" s="116"/>
      <c r="O42" s="117"/>
      <c r="P42" s="43">
        <v>43088152</v>
      </c>
    </row>
    <row r="43" spans="1:16" ht="15.75" thickBot="1" x14ac:dyDescent="0.3">
      <c r="A43" s="111" t="s">
        <v>46</v>
      </c>
      <c r="B43" s="112"/>
      <c r="C43" s="113"/>
      <c r="D43" s="37">
        <v>2.161044</v>
      </c>
      <c r="E43" s="38">
        <v>5902525</v>
      </c>
      <c r="F43" s="39"/>
      <c r="G43" s="44"/>
      <c r="H43" s="123">
        <v>6.25</v>
      </c>
      <c r="I43" s="124"/>
      <c r="J43" s="41">
        <v>557118</v>
      </c>
      <c r="K43" s="39"/>
      <c r="L43" s="93">
        <v>1.6683300000000001</v>
      </c>
      <c r="M43" s="42">
        <v>4697902</v>
      </c>
      <c r="N43" s="116"/>
      <c r="O43" s="117"/>
      <c r="P43" s="43">
        <v>124393271</v>
      </c>
    </row>
    <row r="44" spans="1:16" ht="15.75" thickBot="1" x14ac:dyDescent="0.3">
      <c r="A44" s="111" t="s">
        <v>47</v>
      </c>
      <c r="B44" s="112"/>
      <c r="C44" s="113"/>
      <c r="D44" s="37">
        <v>1.6402300000000001</v>
      </c>
      <c r="E44" s="38">
        <v>4480010</v>
      </c>
      <c r="F44" s="39"/>
      <c r="G44" s="40">
        <v>3.7037040000000001</v>
      </c>
      <c r="H44" s="123"/>
      <c r="I44" s="124"/>
      <c r="J44" s="41">
        <v>220096</v>
      </c>
      <c r="K44" s="39"/>
      <c r="L44" s="93">
        <v>0.51044299999999998</v>
      </c>
      <c r="M44" s="42">
        <v>1437372</v>
      </c>
      <c r="N44" s="116"/>
      <c r="O44" s="117"/>
      <c r="P44" s="43">
        <v>31087343</v>
      </c>
    </row>
    <row r="45" spans="1:16" ht="15.75" thickBot="1" x14ac:dyDescent="0.3">
      <c r="A45" s="111" t="s">
        <v>48</v>
      </c>
      <c r="B45" s="112"/>
      <c r="C45" s="113"/>
      <c r="D45" s="37">
        <v>2.62927</v>
      </c>
      <c r="E45" s="38">
        <v>7181405</v>
      </c>
      <c r="F45" s="39"/>
      <c r="G45" s="40">
        <v>3.7037040000000001</v>
      </c>
      <c r="H45" s="123"/>
      <c r="I45" s="124"/>
      <c r="J45" s="41">
        <v>220096</v>
      </c>
      <c r="K45" s="39"/>
      <c r="L45" s="93">
        <v>1.2585189999999999</v>
      </c>
      <c r="M45" s="42">
        <v>3543902</v>
      </c>
      <c r="N45" s="116"/>
      <c r="O45" s="117"/>
      <c r="P45" s="43">
        <v>74639227</v>
      </c>
    </row>
    <row r="46" spans="1:16" ht="15.75" thickBot="1" x14ac:dyDescent="0.3">
      <c r="A46" s="111" t="s">
        <v>49</v>
      </c>
      <c r="B46" s="112"/>
      <c r="C46" s="113"/>
      <c r="D46" s="37">
        <v>2.2341880000000001</v>
      </c>
      <c r="E46" s="38">
        <v>6102305</v>
      </c>
      <c r="F46" s="39"/>
      <c r="G46" s="45">
        <v>3.7037040000000001</v>
      </c>
      <c r="H46" s="114"/>
      <c r="I46" s="115"/>
      <c r="J46" s="41">
        <v>220096</v>
      </c>
      <c r="K46" s="39"/>
      <c r="L46" s="93">
        <v>6.5747080000000002</v>
      </c>
      <c r="M46" s="42">
        <v>18513923</v>
      </c>
      <c r="N46" s="116"/>
      <c r="O46" s="117"/>
      <c r="P46" s="43">
        <v>606931448</v>
      </c>
    </row>
    <row r="47" spans="1:16" ht="15.75" thickBot="1" x14ac:dyDescent="0.3">
      <c r="A47" s="111" t="s">
        <v>50</v>
      </c>
      <c r="B47" s="112"/>
      <c r="C47" s="113"/>
      <c r="D47" s="37">
        <v>2.7681819999999999</v>
      </c>
      <c r="E47" s="38">
        <v>7560819</v>
      </c>
      <c r="F47" s="39"/>
      <c r="G47" s="45">
        <v>3.7037040000000001</v>
      </c>
      <c r="H47" s="114"/>
      <c r="I47" s="115"/>
      <c r="J47" s="41">
        <v>220096</v>
      </c>
      <c r="K47" s="39"/>
      <c r="L47" s="93">
        <v>1.3906160000000001</v>
      </c>
      <c r="M47" s="42">
        <v>3915878</v>
      </c>
      <c r="N47" s="116"/>
      <c r="O47" s="117"/>
      <c r="P47" s="43">
        <v>84640486</v>
      </c>
    </row>
    <row r="48" spans="1:16" ht="15.75" thickBot="1" x14ac:dyDescent="0.3">
      <c r="A48" s="111" t="s">
        <v>51</v>
      </c>
      <c r="B48" s="112"/>
      <c r="C48" s="113"/>
      <c r="D48" s="37">
        <v>2.2552240000000001</v>
      </c>
      <c r="E48" s="38">
        <v>6159762</v>
      </c>
      <c r="F48" s="39"/>
      <c r="G48" s="44"/>
      <c r="H48" s="114">
        <v>6.25</v>
      </c>
      <c r="I48" s="115"/>
      <c r="J48" s="41">
        <v>557118</v>
      </c>
      <c r="K48" s="39"/>
      <c r="L48" s="93">
        <v>1.8682240000000001</v>
      </c>
      <c r="M48" s="42">
        <v>5260790</v>
      </c>
      <c r="N48" s="116"/>
      <c r="O48" s="117"/>
      <c r="P48" s="43">
        <v>151551902</v>
      </c>
    </row>
    <row r="49" spans="1:16" ht="15.75" thickBot="1" x14ac:dyDescent="0.3">
      <c r="A49" s="111" t="s">
        <v>52</v>
      </c>
      <c r="B49" s="112"/>
      <c r="C49" s="113"/>
      <c r="D49" s="37">
        <v>2.2099570000000002</v>
      </c>
      <c r="E49" s="38">
        <v>6036123</v>
      </c>
      <c r="F49" s="39"/>
      <c r="G49" s="45">
        <v>3.7037040000000001</v>
      </c>
      <c r="H49" s="114"/>
      <c r="I49" s="115"/>
      <c r="J49" s="41">
        <v>220096</v>
      </c>
      <c r="K49" s="39"/>
      <c r="L49" s="93">
        <v>7.6017619999999999</v>
      </c>
      <c r="M49" s="42">
        <v>21406036</v>
      </c>
      <c r="N49" s="116"/>
      <c r="O49" s="117"/>
      <c r="P49" s="43">
        <v>694463889</v>
      </c>
    </row>
    <row r="50" spans="1:16" ht="15.75" thickBot="1" x14ac:dyDescent="0.3">
      <c r="A50" s="111" t="s">
        <v>53</v>
      </c>
      <c r="B50" s="112"/>
      <c r="C50" s="113"/>
      <c r="D50" s="37">
        <v>2.4255930000000001</v>
      </c>
      <c r="E50" s="38">
        <v>6625096</v>
      </c>
      <c r="F50" s="39"/>
      <c r="G50" s="45">
        <v>3.7037040000000001</v>
      </c>
      <c r="H50" s="114"/>
      <c r="I50" s="115"/>
      <c r="J50" s="41">
        <v>220096</v>
      </c>
      <c r="K50" s="39"/>
      <c r="L50" s="93">
        <v>0.83405499999999999</v>
      </c>
      <c r="M50" s="42">
        <v>2348641</v>
      </c>
      <c r="N50" s="116"/>
      <c r="O50" s="117"/>
      <c r="P50" s="43">
        <v>42754912</v>
      </c>
    </row>
    <row r="51" spans="1:16" ht="15.75" thickBot="1" x14ac:dyDescent="0.3">
      <c r="A51" s="111" t="s">
        <v>54</v>
      </c>
      <c r="B51" s="112"/>
      <c r="C51" s="113"/>
      <c r="D51" s="46">
        <v>3.1740949999999999</v>
      </c>
      <c r="E51" s="47">
        <v>8669500</v>
      </c>
      <c r="F51" s="39"/>
      <c r="G51" s="48">
        <v>3.7037040000000001</v>
      </c>
      <c r="H51" s="114"/>
      <c r="I51" s="115"/>
      <c r="J51" s="41">
        <v>220096</v>
      </c>
      <c r="K51" s="39"/>
      <c r="L51" s="93">
        <v>1.3933119999999999</v>
      </c>
      <c r="M51" s="42">
        <v>3923472</v>
      </c>
      <c r="N51" s="116"/>
      <c r="O51" s="117"/>
      <c r="P51" s="43">
        <v>74472758</v>
      </c>
    </row>
    <row r="52" spans="1:16" ht="15.75" thickBot="1" x14ac:dyDescent="0.3">
      <c r="A52" s="118" t="s">
        <v>65</v>
      </c>
      <c r="B52" s="119"/>
      <c r="C52" s="120"/>
      <c r="D52" s="49">
        <f>SUM(D9:D51)</f>
        <v>100</v>
      </c>
      <c r="E52" s="50">
        <f>SUM(E9:E51)</f>
        <v>273133031</v>
      </c>
      <c r="F52" s="39"/>
      <c r="G52" s="51">
        <v>100</v>
      </c>
      <c r="H52" s="121">
        <v>100</v>
      </c>
      <c r="I52" s="122"/>
      <c r="J52" s="50">
        <f>SUM(J9:J51)</f>
        <v>14856480</v>
      </c>
      <c r="K52" s="39"/>
      <c r="L52" s="51">
        <f>SUM(L9:L51)</f>
        <v>99.999999999999986</v>
      </c>
      <c r="M52" s="50">
        <f>SUM(M9:M51)</f>
        <v>281593081</v>
      </c>
      <c r="N52" s="116"/>
      <c r="O52" s="117"/>
      <c r="P52" s="50">
        <f>SUM(P9:P51)</f>
        <v>8068784947</v>
      </c>
    </row>
    <row r="53" spans="1:16" x14ac:dyDescent="0.25">
      <c r="A53" s="52"/>
      <c r="B53" s="109" t="s">
        <v>56</v>
      </c>
      <c r="C53" s="109"/>
      <c r="D53" s="109"/>
      <c r="E53" s="109"/>
      <c r="F53" s="109"/>
      <c r="G53" s="109"/>
      <c r="H53" s="109"/>
      <c r="I53" s="109"/>
      <c r="J53" s="109"/>
      <c r="K53" s="109"/>
      <c r="L53" s="53"/>
      <c r="M53" s="53"/>
      <c r="N53" s="110"/>
      <c r="O53" s="110"/>
      <c r="P53" s="30"/>
    </row>
    <row r="54" spans="1:16" x14ac:dyDescent="0.25">
      <c r="J54" s="54" t="s">
        <v>2</v>
      </c>
    </row>
  </sheetData>
  <mergeCells count="148">
    <mergeCell ref="O2:P2"/>
    <mergeCell ref="B3:P3"/>
    <mergeCell ref="A4:P4"/>
    <mergeCell ref="A5:P5"/>
    <mergeCell ref="B6:P6"/>
    <mergeCell ref="A7:B7"/>
    <mergeCell ref="D7:E7"/>
    <mergeCell ref="G7:J7"/>
    <mergeCell ref="L7:M7"/>
    <mergeCell ref="N7:O7"/>
    <mergeCell ref="P7:P8"/>
    <mergeCell ref="A8:C8"/>
    <mergeCell ref="H8:I8"/>
    <mergeCell ref="N8:O8"/>
    <mergeCell ref="A11:C11"/>
    <mergeCell ref="H11:I11"/>
    <mergeCell ref="N11:O11"/>
    <mergeCell ref="A12:C12"/>
    <mergeCell ref="H12:I12"/>
    <mergeCell ref="N12:O12"/>
    <mergeCell ref="A9:C9"/>
    <mergeCell ref="H9:I9"/>
    <mergeCell ref="N9:O9"/>
    <mergeCell ref="A10:C10"/>
    <mergeCell ref="H10:I10"/>
    <mergeCell ref="N10:O10"/>
    <mergeCell ref="A15:C15"/>
    <mergeCell ref="H15:I15"/>
    <mergeCell ref="N15:O15"/>
    <mergeCell ref="A16:C16"/>
    <mergeCell ref="H16:I16"/>
    <mergeCell ref="N16:O16"/>
    <mergeCell ref="A13:C13"/>
    <mergeCell ref="H13:I13"/>
    <mergeCell ref="N13:O13"/>
    <mergeCell ref="A14:C14"/>
    <mergeCell ref="H14:I14"/>
    <mergeCell ref="N14:O14"/>
    <mergeCell ref="A19:C19"/>
    <mergeCell ref="H19:I19"/>
    <mergeCell ref="N19:O19"/>
    <mergeCell ref="A20:C20"/>
    <mergeCell ref="H20:I20"/>
    <mergeCell ref="N20:O20"/>
    <mergeCell ref="A17:C17"/>
    <mergeCell ref="H17:I17"/>
    <mergeCell ref="N17:O17"/>
    <mergeCell ref="A18:C18"/>
    <mergeCell ref="H18:I18"/>
    <mergeCell ref="N18:O18"/>
    <mergeCell ref="A23:C23"/>
    <mergeCell ref="H23:I23"/>
    <mergeCell ref="N23:O23"/>
    <mergeCell ref="A24:C24"/>
    <mergeCell ref="H24:I24"/>
    <mergeCell ref="N24:O24"/>
    <mergeCell ref="A21:C21"/>
    <mergeCell ref="H21:I21"/>
    <mergeCell ref="N21:O21"/>
    <mergeCell ref="A22:C22"/>
    <mergeCell ref="H22:I22"/>
    <mergeCell ref="N22:O22"/>
    <mergeCell ref="A27:C27"/>
    <mergeCell ref="H27:I27"/>
    <mergeCell ref="N27:O27"/>
    <mergeCell ref="A28:C28"/>
    <mergeCell ref="H28:I28"/>
    <mergeCell ref="N28:O28"/>
    <mergeCell ref="A25:C25"/>
    <mergeCell ref="H25:I25"/>
    <mergeCell ref="N25:O25"/>
    <mergeCell ref="A26:C26"/>
    <mergeCell ref="H26:I26"/>
    <mergeCell ref="N26:O26"/>
    <mergeCell ref="A31:C31"/>
    <mergeCell ref="H31:I31"/>
    <mergeCell ref="N31:O31"/>
    <mergeCell ref="A32:C32"/>
    <mergeCell ref="H32:I32"/>
    <mergeCell ref="N32:O32"/>
    <mergeCell ref="A29:C29"/>
    <mergeCell ref="H29:I29"/>
    <mergeCell ref="N29:O29"/>
    <mergeCell ref="A30:C30"/>
    <mergeCell ref="H30:I30"/>
    <mergeCell ref="N30:O30"/>
    <mergeCell ref="A35:C35"/>
    <mergeCell ref="H35:I35"/>
    <mergeCell ref="N35:O35"/>
    <mergeCell ref="A36:C36"/>
    <mergeCell ref="H36:I36"/>
    <mergeCell ref="N36:O36"/>
    <mergeCell ref="A33:C33"/>
    <mergeCell ref="H33:I33"/>
    <mergeCell ref="N33:O33"/>
    <mergeCell ref="A34:C34"/>
    <mergeCell ref="H34:I34"/>
    <mergeCell ref="N34:O34"/>
    <mergeCell ref="A39:C39"/>
    <mergeCell ref="H39:I39"/>
    <mergeCell ref="N39:O39"/>
    <mergeCell ref="A40:C40"/>
    <mergeCell ref="H40:I40"/>
    <mergeCell ref="N40:O40"/>
    <mergeCell ref="A37:C37"/>
    <mergeCell ref="H37:I37"/>
    <mergeCell ref="N37:O37"/>
    <mergeCell ref="A38:C38"/>
    <mergeCell ref="H38:I38"/>
    <mergeCell ref="N38:O38"/>
    <mergeCell ref="A43:C43"/>
    <mergeCell ref="H43:I43"/>
    <mergeCell ref="N43:O43"/>
    <mergeCell ref="A44:C44"/>
    <mergeCell ref="H44:I44"/>
    <mergeCell ref="N44:O44"/>
    <mergeCell ref="A41:C41"/>
    <mergeCell ref="H41:I41"/>
    <mergeCell ref="N41:O41"/>
    <mergeCell ref="A42:C42"/>
    <mergeCell ref="H42:I42"/>
    <mergeCell ref="N42:O42"/>
    <mergeCell ref="A47:C47"/>
    <mergeCell ref="H47:I47"/>
    <mergeCell ref="N47:O47"/>
    <mergeCell ref="A48:C48"/>
    <mergeCell ref="H48:I48"/>
    <mergeCell ref="N48:O48"/>
    <mergeCell ref="A45:C45"/>
    <mergeCell ref="H45:I45"/>
    <mergeCell ref="N45:O45"/>
    <mergeCell ref="A46:C46"/>
    <mergeCell ref="H46:I46"/>
    <mergeCell ref="N46:O46"/>
    <mergeCell ref="B53:K53"/>
    <mergeCell ref="N53:O53"/>
    <mergeCell ref="A51:C51"/>
    <mergeCell ref="H51:I51"/>
    <mergeCell ref="N51:O51"/>
    <mergeCell ref="A52:C52"/>
    <mergeCell ref="H52:I52"/>
    <mergeCell ref="N52:O52"/>
    <mergeCell ref="A49:C49"/>
    <mergeCell ref="H49:I49"/>
    <mergeCell ref="N49:O49"/>
    <mergeCell ref="A50:C50"/>
    <mergeCell ref="H50:I50"/>
    <mergeCell ref="N50:O50"/>
  </mergeCells>
  <pageMargins left="0.32" right="0.17" top="0.41" bottom="0.43" header="0.31496062992125984" footer="0.31496062992125984"/>
  <pageSetup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54"/>
  <sheetViews>
    <sheetView topLeftCell="A24" workbookViewId="0">
      <selection activeCell="G56" sqref="G56"/>
    </sheetView>
  </sheetViews>
  <sheetFormatPr baseColWidth="10" defaultRowHeight="15" x14ac:dyDescent="0.25"/>
  <cols>
    <col min="1" max="1" width="14.7109375" style="27" customWidth="1"/>
    <col min="2" max="8" width="11.42578125" style="27"/>
    <col min="9" max="10" width="14.140625" style="27" bestFit="1" customWidth="1"/>
    <col min="11" max="11" width="14" style="27" customWidth="1"/>
    <col min="12" max="16384" width="11.42578125" style="27"/>
  </cols>
  <sheetData>
    <row r="1" spans="1:11" ht="15" customHeight="1" x14ac:dyDescent="0.25">
      <c r="A1" s="144" t="s">
        <v>80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</row>
    <row r="2" spans="1:11" x14ac:dyDescent="0.25">
      <c r="A2" s="145" t="s">
        <v>68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</row>
    <row r="3" spans="1:11" ht="15.75" thickBot="1" x14ac:dyDescent="0.3">
      <c r="A3" s="146" t="s">
        <v>69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</row>
    <row r="4" spans="1:11" ht="15.75" customHeight="1" thickBot="1" x14ac:dyDescent="0.3">
      <c r="A4" s="147" t="s">
        <v>70</v>
      </c>
      <c r="B4" s="55" t="s">
        <v>71</v>
      </c>
      <c r="C4" s="149" t="s">
        <v>72</v>
      </c>
      <c r="D4" s="150"/>
      <c r="E4" s="150"/>
      <c r="F4" s="150"/>
      <c r="G4" s="150"/>
      <c r="H4" s="151"/>
      <c r="I4" s="152" t="s">
        <v>73</v>
      </c>
      <c r="J4" s="153"/>
      <c r="K4" s="156" t="s">
        <v>74</v>
      </c>
    </row>
    <row r="5" spans="1:11" ht="15.75" thickBot="1" x14ac:dyDescent="0.3">
      <c r="A5" s="148"/>
      <c r="B5" s="158" t="s">
        <v>75</v>
      </c>
      <c r="C5" s="149">
        <v>2023</v>
      </c>
      <c r="D5" s="150"/>
      <c r="E5" s="151"/>
      <c r="F5" s="149">
        <v>2024</v>
      </c>
      <c r="G5" s="150"/>
      <c r="H5" s="151"/>
      <c r="I5" s="154"/>
      <c r="J5" s="155"/>
      <c r="K5" s="157"/>
    </row>
    <row r="6" spans="1:11" ht="15.75" thickBot="1" x14ac:dyDescent="0.3">
      <c r="A6" s="148"/>
      <c r="B6" s="158"/>
      <c r="C6" s="56" t="s">
        <v>76</v>
      </c>
      <c r="D6" s="56" t="s">
        <v>77</v>
      </c>
      <c r="E6" s="57" t="s">
        <v>55</v>
      </c>
      <c r="F6" s="56" t="s">
        <v>76</v>
      </c>
      <c r="G6" s="57" t="s">
        <v>77</v>
      </c>
      <c r="H6" s="57" t="s">
        <v>55</v>
      </c>
      <c r="I6" s="89">
        <v>2023</v>
      </c>
      <c r="J6" s="58">
        <v>2024</v>
      </c>
      <c r="K6" s="58">
        <v>2024</v>
      </c>
    </row>
    <row r="7" spans="1:11" x14ac:dyDescent="0.25">
      <c r="A7" s="59" t="s">
        <v>12</v>
      </c>
      <c r="B7" s="60">
        <v>9822</v>
      </c>
      <c r="C7" s="61">
        <v>1338602</v>
      </c>
      <c r="D7" s="61">
        <v>148020</v>
      </c>
      <c r="E7" s="62">
        <f>+D7+C7</f>
        <v>1486622</v>
      </c>
      <c r="F7" s="61">
        <v>1008190</v>
      </c>
      <c r="G7" s="62">
        <v>95202</v>
      </c>
      <c r="H7" s="62">
        <f>+G7+F7</f>
        <v>1103392</v>
      </c>
      <c r="I7" s="63">
        <v>3912170</v>
      </c>
      <c r="J7" s="63">
        <v>4180174</v>
      </c>
      <c r="K7" s="64">
        <v>2944155</v>
      </c>
    </row>
    <row r="8" spans="1:11" x14ac:dyDescent="0.25">
      <c r="A8" s="65" t="s">
        <v>13</v>
      </c>
      <c r="B8" s="66">
        <v>28725</v>
      </c>
      <c r="C8" s="67">
        <v>7513805</v>
      </c>
      <c r="D8" s="67">
        <v>228301</v>
      </c>
      <c r="E8" s="67">
        <f t="shared" ref="E8:E49" si="0">+D8+C8</f>
        <v>7742106</v>
      </c>
      <c r="F8" s="67">
        <v>3826358</v>
      </c>
      <c r="G8" s="67">
        <v>325772</v>
      </c>
      <c r="H8" s="67">
        <f t="shared" ref="H8:H49" si="1">+G8+F8</f>
        <v>4152130</v>
      </c>
      <c r="I8" s="68">
        <v>8901109</v>
      </c>
      <c r="J8" s="68">
        <v>9754624</v>
      </c>
      <c r="K8" s="69">
        <v>9547942</v>
      </c>
    </row>
    <row r="9" spans="1:11" x14ac:dyDescent="0.25">
      <c r="A9" s="65" t="s">
        <v>14</v>
      </c>
      <c r="B9" s="66">
        <v>269790</v>
      </c>
      <c r="C9" s="67">
        <v>70670797</v>
      </c>
      <c r="D9" s="67">
        <v>259707</v>
      </c>
      <c r="E9" s="67">
        <f t="shared" si="0"/>
        <v>70930504</v>
      </c>
      <c r="F9" s="67">
        <v>83004231</v>
      </c>
      <c r="G9" s="67">
        <v>1006341</v>
      </c>
      <c r="H9" s="67">
        <f t="shared" si="1"/>
        <v>84010572</v>
      </c>
      <c r="I9" s="68">
        <v>369528286</v>
      </c>
      <c r="J9" s="68">
        <v>383692038</v>
      </c>
      <c r="K9" s="69">
        <v>88913310</v>
      </c>
    </row>
    <row r="10" spans="1:11" x14ac:dyDescent="0.25">
      <c r="A10" s="65" t="s">
        <v>15</v>
      </c>
      <c r="B10" s="66">
        <v>8850</v>
      </c>
      <c r="C10" s="67">
        <v>709488</v>
      </c>
      <c r="D10" s="67">
        <v>81112</v>
      </c>
      <c r="E10" s="67">
        <f t="shared" si="0"/>
        <v>790600</v>
      </c>
      <c r="F10" s="67">
        <v>634456</v>
      </c>
      <c r="G10" s="67">
        <v>57167</v>
      </c>
      <c r="H10" s="67">
        <f t="shared" si="1"/>
        <v>691623</v>
      </c>
      <c r="I10" s="68">
        <v>1348381</v>
      </c>
      <c r="J10" s="68">
        <v>1176858</v>
      </c>
      <c r="K10" s="69">
        <v>4949901</v>
      </c>
    </row>
    <row r="11" spans="1:11" x14ac:dyDescent="0.25">
      <c r="A11" s="65" t="s">
        <v>16</v>
      </c>
      <c r="B11" s="66">
        <v>4256</v>
      </c>
      <c r="C11" s="67">
        <v>559466</v>
      </c>
      <c r="D11" s="67">
        <v>13838</v>
      </c>
      <c r="E11" s="67">
        <f t="shared" si="0"/>
        <v>573304</v>
      </c>
      <c r="F11" s="67">
        <v>931933</v>
      </c>
      <c r="G11" s="67">
        <v>112244</v>
      </c>
      <c r="H11" s="67">
        <f t="shared" si="1"/>
        <v>1044177</v>
      </c>
      <c r="I11" s="70">
        <v>0</v>
      </c>
      <c r="J11" s="70">
        <v>0</v>
      </c>
      <c r="K11" s="69">
        <v>2936538</v>
      </c>
    </row>
    <row r="12" spans="1:11" x14ac:dyDescent="0.25">
      <c r="A12" s="65" t="s">
        <v>17</v>
      </c>
      <c r="B12" s="66">
        <v>7542</v>
      </c>
      <c r="C12" s="67">
        <v>129632</v>
      </c>
      <c r="D12" s="67">
        <v>2716</v>
      </c>
      <c r="E12" s="67">
        <f t="shared" si="0"/>
        <v>132348</v>
      </c>
      <c r="F12" s="67">
        <v>150231</v>
      </c>
      <c r="G12" s="67">
        <v>3498</v>
      </c>
      <c r="H12" s="67">
        <f t="shared" si="1"/>
        <v>153729</v>
      </c>
      <c r="I12" s="70">
        <v>0</v>
      </c>
      <c r="J12" s="70">
        <v>0</v>
      </c>
      <c r="K12" s="71">
        <v>157586</v>
      </c>
    </row>
    <row r="13" spans="1:11" x14ac:dyDescent="0.25">
      <c r="A13" s="65" t="s">
        <v>18</v>
      </c>
      <c r="B13" s="66">
        <v>16546</v>
      </c>
      <c r="C13" s="67">
        <v>2545048</v>
      </c>
      <c r="D13" s="67">
        <v>104304</v>
      </c>
      <c r="E13" s="67">
        <f t="shared" si="0"/>
        <v>2649352</v>
      </c>
      <c r="F13" s="67">
        <v>2519786</v>
      </c>
      <c r="G13" s="67">
        <v>63102</v>
      </c>
      <c r="H13" s="67">
        <f t="shared" si="1"/>
        <v>2582888</v>
      </c>
      <c r="I13" s="68">
        <v>17306264</v>
      </c>
      <c r="J13" s="68">
        <v>17457425</v>
      </c>
      <c r="K13" s="69">
        <v>12025732</v>
      </c>
    </row>
    <row r="14" spans="1:11" x14ac:dyDescent="0.25">
      <c r="A14" s="65" t="s">
        <v>19</v>
      </c>
      <c r="B14" s="66">
        <v>4143</v>
      </c>
      <c r="C14" s="67">
        <v>817698</v>
      </c>
      <c r="D14" s="67">
        <v>30319</v>
      </c>
      <c r="E14" s="67">
        <f t="shared" si="0"/>
        <v>848017</v>
      </c>
      <c r="F14" s="67">
        <v>995942</v>
      </c>
      <c r="G14" s="67">
        <v>309016</v>
      </c>
      <c r="H14" s="67">
        <f t="shared" si="1"/>
        <v>1304958</v>
      </c>
      <c r="I14" s="68">
        <v>212126</v>
      </c>
      <c r="J14" s="68">
        <v>234451</v>
      </c>
      <c r="K14" s="71">
        <v>185358</v>
      </c>
    </row>
    <row r="15" spans="1:11" x14ac:dyDescent="0.25">
      <c r="A15" s="65" t="s">
        <v>20</v>
      </c>
      <c r="B15" s="66">
        <v>205933</v>
      </c>
      <c r="C15" s="67">
        <v>55011079</v>
      </c>
      <c r="D15" s="67">
        <v>553159</v>
      </c>
      <c r="E15" s="67">
        <f t="shared" si="0"/>
        <v>55564238</v>
      </c>
      <c r="F15" s="67">
        <v>61597441</v>
      </c>
      <c r="G15" s="67">
        <v>2056535</v>
      </c>
      <c r="H15" s="67">
        <f t="shared" si="1"/>
        <v>63653976</v>
      </c>
      <c r="I15" s="68">
        <v>289900596</v>
      </c>
      <c r="J15" s="68">
        <v>292229450</v>
      </c>
      <c r="K15" s="69">
        <v>176430444</v>
      </c>
    </row>
    <row r="16" spans="1:11" x14ac:dyDescent="0.25">
      <c r="A16" s="65" t="s">
        <v>21</v>
      </c>
      <c r="B16" s="66">
        <v>1671</v>
      </c>
      <c r="C16" s="67">
        <v>334597</v>
      </c>
      <c r="D16" s="67">
        <v>11410</v>
      </c>
      <c r="E16" s="67">
        <f t="shared" si="0"/>
        <v>346007</v>
      </c>
      <c r="F16" s="67">
        <v>299055</v>
      </c>
      <c r="G16" s="67">
        <v>68769</v>
      </c>
      <c r="H16" s="67">
        <f t="shared" si="1"/>
        <v>367824</v>
      </c>
      <c r="I16" s="68">
        <v>221101</v>
      </c>
      <c r="J16" s="68">
        <v>183193</v>
      </c>
      <c r="K16" s="71">
        <v>0</v>
      </c>
    </row>
    <row r="17" spans="1:11" x14ac:dyDescent="0.25">
      <c r="A17" s="65" t="s">
        <v>22</v>
      </c>
      <c r="B17" s="66">
        <v>8288</v>
      </c>
      <c r="C17" s="67">
        <v>936575</v>
      </c>
      <c r="D17" s="67">
        <v>154628</v>
      </c>
      <c r="E17" s="67">
        <f t="shared" si="0"/>
        <v>1091203</v>
      </c>
      <c r="F17" s="67">
        <v>917358</v>
      </c>
      <c r="G17" s="67">
        <v>180503</v>
      </c>
      <c r="H17" s="67">
        <f t="shared" si="1"/>
        <v>1097861</v>
      </c>
      <c r="I17" s="68">
        <v>148898</v>
      </c>
      <c r="J17" s="68">
        <v>246427</v>
      </c>
      <c r="K17" s="69">
        <v>5462462</v>
      </c>
    </row>
    <row r="18" spans="1:11" x14ac:dyDescent="0.25">
      <c r="A18" s="65" t="s">
        <v>23</v>
      </c>
      <c r="B18" s="66">
        <v>41470</v>
      </c>
      <c r="C18" s="67">
        <v>5423526</v>
      </c>
      <c r="D18" s="67">
        <v>772753</v>
      </c>
      <c r="E18" s="67">
        <f t="shared" si="0"/>
        <v>6196279</v>
      </c>
      <c r="F18" s="67">
        <v>6625276</v>
      </c>
      <c r="G18" s="67">
        <v>683440</v>
      </c>
      <c r="H18" s="67">
        <f t="shared" si="1"/>
        <v>7308716</v>
      </c>
      <c r="I18" s="68">
        <v>22408558</v>
      </c>
      <c r="J18" s="68">
        <v>23270240</v>
      </c>
      <c r="K18" s="69">
        <v>18266372</v>
      </c>
    </row>
    <row r="19" spans="1:11" x14ac:dyDescent="0.25">
      <c r="A19" s="65" t="s">
        <v>24</v>
      </c>
      <c r="B19" s="66">
        <v>15032</v>
      </c>
      <c r="C19" s="67">
        <v>1533962</v>
      </c>
      <c r="D19" s="67">
        <v>132582</v>
      </c>
      <c r="E19" s="67">
        <f t="shared" si="0"/>
        <v>1666544</v>
      </c>
      <c r="F19" s="67">
        <v>1546289</v>
      </c>
      <c r="G19" s="67">
        <v>150327</v>
      </c>
      <c r="H19" s="67">
        <f t="shared" si="1"/>
        <v>1696616</v>
      </c>
      <c r="I19" s="68">
        <v>783480</v>
      </c>
      <c r="J19" s="68">
        <v>713382</v>
      </c>
      <c r="K19" s="69">
        <v>4768030</v>
      </c>
    </row>
    <row r="20" spans="1:11" x14ac:dyDescent="0.25">
      <c r="A20" s="65" t="s">
        <v>25</v>
      </c>
      <c r="B20" s="66">
        <v>3803</v>
      </c>
      <c r="C20" s="67">
        <v>1195200</v>
      </c>
      <c r="D20" s="67">
        <v>48903</v>
      </c>
      <c r="E20" s="67">
        <f t="shared" si="0"/>
        <v>1244103</v>
      </c>
      <c r="F20" s="67">
        <v>1536225</v>
      </c>
      <c r="G20" s="67">
        <v>63713</v>
      </c>
      <c r="H20" s="67">
        <f t="shared" si="1"/>
        <v>1599938</v>
      </c>
      <c r="I20" s="68">
        <v>2969783</v>
      </c>
      <c r="J20" s="68">
        <v>2894164</v>
      </c>
      <c r="K20" s="69">
        <v>1953068</v>
      </c>
    </row>
    <row r="21" spans="1:11" x14ac:dyDescent="0.25">
      <c r="A21" s="65" t="s">
        <v>26</v>
      </c>
      <c r="B21" s="66">
        <v>15677</v>
      </c>
      <c r="C21" s="67">
        <v>2319629</v>
      </c>
      <c r="D21" s="67">
        <v>157756</v>
      </c>
      <c r="E21" s="67">
        <f t="shared" si="0"/>
        <v>2477385</v>
      </c>
      <c r="F21" s="67">
        <v>2533483</v>
      </c>
      <c r="G21" s="67">
        <v>138437</v>
      </c>
      <c r="H21" s="67">
        <f t="shared" si="1"/>
        <v>2671920</v>
      </c>
      <c r="I21" s="68">
        <v>9446456</v>
      </c>
      <c r="J21" s="68">
        <v>11370918</v>
      </c>
      <c r="K21" s="69">
        <v>19373156</v>
      </c>
    </row>
    <row r="22" spans="1:11" x14ac:dyDescent="0.25">
      <c r="A22" s="65" t="s">
        <v>27</v>
      </c>
      <c r="B22" s="66">
        <v>17012</v>
      </c>
      <c r="C22" s="67">
        <v>1616086</v>
      </c>
      <c r="D22" s="67">
        <v>242243</v>
      </c>
      <c r="E22" s="67">
        <f t="shared" si="0"/>
        <v>1858329</v>
      </c>
      <c r="F22" s="67">
        <v>2106760</v>
      </c>
      <c r="G22" s="67">
        <v>295438</v>
      </c>
      <c r="H22" s="67">
        <f t="shared" si="1"/>
        <v>2402198</v>
      </c>
      <c r="I22" s="68">
        <v>3509248</v>
      </c>
      <c r="J22" s="68">
        <v>3559921</v>
      </c>
      <c r="K22" s="69">
        <v>4528525</v>
      </c>
    </row>
    <row r="23" spans="1:11" x14ac:dyDescent="0.25">
      <c r="A23" s="65" t="s">
        <v>28</v>
      </c>
      <c r="B23" s="66">
        <v>15994</v>
      </c>
      <c r="C23" s="67">
        <v>1252229</v>
      </c>
      <c r="D23" s="67">
        <v>65541</v>
      </c>
      <c r="E23" s="67">
        <f t="shared" si="0"/>
        <v>1317770</v>
      </c>
      <c r="F23" s="67">
        <v>1248205</v>
      </c>
      <c r="G23" s="67">
        <v>156487</v>
      </c>
      <c r="H23" s="67">
        <f t="shared" si="1"/>
        <v>1404692</v>
      </c>
      <c r="I23" s="68">
        <v>3661351</v>
      </c>
      <c r="J23" s="68">
        <v>4400248</v>
      </c>
      <c r="K23" s="69">
        <v>5973673</v>
      </c>
    </row>
    <row r="24" spans="1:11" x14ac:dyDescent="0.25">
      <c r="A24" s="65" t="s">
        <v>29</v>
      </c>
      <c r="B24" s="66">
        <v>6375</v>
      </c>
      <c r="C24" s="67">
        <v>1271424</v>
      </c>
      <c r="D24" s="67">
        <v>104045</v>
      </c>
      <c r="E24" s="67">
        <f t="shared" si="0"/>
        <v>1375469</v>
      </c>
      <c r="F24" s="67">
        <v>1100404</v>
      </c>
      <c r="G24" s="67">
        <v>12200</v>
      </c>
      <c r="H24" s="67">
        <f t="shared" si="1"/>
        <v>1112604</v>
      </c>
      <c r="I24" s="68">
        <v>1236136</v>
      </c>
      <c r="J24" s="68">
        <v>1641940</v>
      </c>
      <c r="K24" s="69">
        <v>4571462</v>
      </c>
    </row>
    <row r="25" spans="1:11" x14ac:dyDescent="0.25">
      <c r="A25" s="65" t="s">
        <v>30</v>
      </c>
      <c r="B25" s="66">
        <v>14645</v>
      </c>
      <c r="C25" s="67">
        <v>1907915</v>
      </c>
      <c r="D25" s="67">
        <v>76481</v>
      </c>
      <c r="E25" s="67">
        <f t="shared" si="0"/>
        <v>1984396</v>
      </c>
      <c r="F25" s="67">
        <v>1773593</v>
      </c>
      <c r="G25" s="67">
        <v>74145</v>
      </c>
      <c r="H25" s="67">
        <f t="shared" si="1"/>
        <v>1847738</v>
      </c>
      <c r="I25" s="68">
        <v>2514194</v>
      </c>
      <c r="J25" s="68">
        <v>2511482</v>
      </c>
      <c r="K25" s="69">
        <v>3921428</v>
      </c>
    </row>
    <row r="26" spans="1:11" x14ac:dyDescent="0.25">
      <c r="A26" s="65" t="s">
        <v>31</v>
      </c>
      <c r="B26" s="66">
        <v>2048</v>
      </c>
      <c r="C26" s="67">
        <v>372968</v>
      </c>
      <c r="D26" s="67">
        <v>58026</v>
      </c>
      <c r="E26" s="67">
        <f t="shared" si="0"/>
        <v>430994</v>
      </c>
      <c r="F26" s="67">
        <v>429844</v>
      </c>
      <c r="G26" s="67">
        <v>19466</v>
      </c>
      <c r="H26" s="67">
        <f t="shared" si="1"/>
        <v>449310</v>
      </c>
      <c r="I26" s="68">
        <v>258747</v>
      </c>
      <c r="J26" s="68">
        <v>305351</v>
      </c>
      <c r="K26" s="71">
        <v>56173</v>
      </c>
    </row>
    <row r="27" spans="1:11" x14ac:dyDescent="0.25">
      <c r="A27" s="65" t="s">
        <v>78</v>
      </c>
      <c r="B27" s="66">
        <v>106144</v>
      </c>
      <c r="C27" s="67">
        <v>14492525</v>
      </c>
      <c r="D27" s="67">
        <v>1004984</v>
      </c>
      <c r="E27" s="67">
        <f t="shared" si="0"/>
        <v>15497509</v>
      </c>
      <c r="F27" s="67">
        <v>15032953</v>
      </c>
      <c r="G27" s="67">
        <v>752052</v>
      </c>
      <c r="H27" s="67">
        <f t="shared" si="1"/>
        <v>15785005</v>
      </c>
      <c r="I27" s="68">
        <v>71402505</v>
      </c>
      <c r="J27" s="68">
        <v>77814574</v>
      </c>
      <c r="K27" s="69">
        <v>44689928</v>
      </c>
    </row>
    <row r="28" spans="1:11" x14ac:dyDescent="0.25">
      <c r="A28" s="65" t="s">
        <v>33</v>
      </c>
      <c r="B28" s="66">
        <v>541979</v>
      </c>
      <c r="C28" s="67">
        <v>87739099</v>
      </c>
      <c r="D28" s="67">
        <v>9365839</v>
      </c>
      <c r="E28" s="67">
        <f t="shared" si="0"/>
        <v>97104938</v>
      </c>
      <c r="F28" s="67">
        <v>102259457</v>
      </c>
      <c r="G28" s="67">
        <v>9043525</v>
      </c>
      <c r="H28" s="67">
        <f t="shared" si="1"/>
        <v>111302982</v>
      </c>
      <c r="I28" s="68">
        <v>485363979</v>
      </c>
      <c r="J28" s="68">
        <v>562489526</v>
      </c>
      <c r="K28" s="69">
        <v>245411796</v>
      </c>
    </row>
    <row r="29" spans="1:11" x14ac:dyDescent="0.25">
      <c r="A29" s="65" t="s">
        <v>34</v>
      </c>
      <c r="B29" s="66">
        <v>4280</v>
      </c>
      <c r="C29" s="67">
        <v>786910</v>
      </c>
      <c r="D29" s="67">
        <v>29666</v>
      </c>
      <c r="E29" s="67">
        <f t="shared" si="0"/>
        <v>816576</v>
      </c>
      <c r="F29" s="67">
        <v>776636</v>
      </c>
      <c r="G29" s="67">
        <v>35065</v>
      </c>
      <c r="H29" s="67">
        <f t="shared" si="1"/>
        <v>811701</v>
      </c>
      <c r="I29" s="68">
        <v>120896</v>
      </c>
      <c r="J29" s="68">
        <v>136190</v>
      </c>
      <c r="K29" s="69">
        <v>11319010</v>
      </c>
    </row>
    <row r="30" spans="1:11" x14ac:dyDescent="0.25">
      <c r="A30" s="65" t="s">
        <v>35</v>
      </c>
      <c r="B30" s="66">
        <v>6385</v>
      </c>
      <c r="C30" s="67">
        <v>1057895</v>
      </c>
      <c r="D30" s="67">
        <v>28834</v>
      </c>
      <c r="E30" s="67">
        <f t="shared" si="0"/>
        <v>1086729</v>
      </c>
      <c r="F30" s="67">
        <v>1370369</v>
      </c>
      <c r="G30" s="67">
        <v>5100</v>
      </c>
      <c r="H30" s="67">
        <f t="shared" si="1"/>
        <v>1375469</v>
      </c>
      <c r="I30" s="68">
        <v>3958885</v>
      </c>
      <c r="J30" s="68">
        <v>5315492</v>
      </c>
      <c r="K30" s="69">
        <v>8607760</v>
      </c>
    </row>
    <row r="31" spans="1:11" x14ac:dyDescent="0.25">
      <c r="A31" s="65" t="s">
        <v>36</v>
      </c>
      <c r="B31" s="66">
        <v>26237</v>
      </c>
      <c r="C31" s="67">
        <v>4635375</v>
      </c>
      <c r="D31" s="67">
        <v>16955</v>
      </c>
      <c r="E31" s="67">
        <f t="shared" si="0"/>
        <v>4652330</v>
      </c>
      <c r="F31" s="67">
        <v>5085295</v>
      </c>
      <c r="G31" s="67">
        <v>14687</v>
      </c>
      <c r="H31" s="67">
        <f t="shared" si="1"/>
        <v>5099982</v>
      </c>
      <c r="I31" s="68">
        <v>19679656</v>
      </c>
      <c r="J31" s="68">
        <v>21104311</v>
      </c>
      <c r="K31" s="69">
        <v>15566985</v>
      </c>
    </row>
    <row r="32" spans="1:11" x14ac:dyDescent="0.25">
      <c r="A32" s="65" t="s">
        <v>37</v>
      </c>
      <c r="B32" s="66">
        <v>3704</v>
      </c>
      <c r="C32" s="67">
        <v>248384</v>
      </c>
      <c r="D32" s="67">
        <v>4126</v>
      </c>
      <c r="E32" s="67">
        <f t="shared" si="0"/>
        <v>252510</v>
      </c>
      <c r="F32" s="67">
        <v>229588</v>
      </c>
      <c r="G32" s="67">
        <v>10510</v>
      </c>
      <c r="H32" s="67">
        <f t="shared" si="1"/>
        <v>240098</v>
      </c>
      <c r="I32" s="68">
        <v>110257</v>
      </c>
      <c r="J32" s="68">
        <v>190834</v>
      </c>
      <c r="K32" s="69">
        <v>774891</v>
      </c>
    </row>
    <row r="33" spans="1:11" x14ac:dyDescent="0.25">
      <c r="A33" s="65" t="s">
        <v>38</v>
      </c>
      <c r="B33" s="66">
        <v>425058</v>
      </c>
      <c r="C33" s="67">
        <v>145014018</v>
      </c>
      <c r="D33" s="67">
        <v>8692819</v>
      </c>
      <c r="E33" s="67">
        <f t="shared" si="0"/>
        <v>153706837</v>
      </c>
      <c r="F33" s="67">
        <v>143130162</v>
      </c>
      <c r="G33" s="67">
        <v>4530105</v>
      </c>
      <c r="H33" s="67">
        <f t="shared" si="1"/>
        <v>147660267</v>
      </c>
      <c r="I33" s="68">
        <v>561588679</v>
      </c>
      <c r="J33" s="68">
        <v>563891401</v>
      </c>
      <c r="K33" s="69">
        <v>193245557</v>
      </c>
    </row>
    <row r="34" spans="1:11" x14ac:dyDescent="0.25">
      <c r="A34" s="65" t="s">
        <v>39</v>
      </c>
      <c r="B34" s="66">
        <v>3810</v>
      </c>
      <c r="C34" s="67">
        <v>310560</v>
      </c>
      <c r="D34" s="67">
        <v>37406</v>
      </c>
      <c r="E34" s="67">
        <f t="shared" si="0"/>
        <v>347966</v>
      </c>
      <c r="F34" s="67">
        <v>389852</v>
      </c>
      <c r="G34" s="67">
        <v>43291</v>
      </c>
      <c r="H34" s="67">
        <f t="shared" si="1"/>
        <v>433143</v>
      </c>
      <c r="I34" s="68">
        <v>1608175</v>
      </c>
      <c r="J34" s="68">
        <v>1637483</v>
      </c>
      <c r="K34" s="69">
        <v>4308577</v>
      </c>
    </row>
    <row r="35" spans="1:11" x14ac:dyDescent="0.25">
      <c r="A35" s="65" t="s">
        <v>40</v>
      </c>
      <c r="B35" s="66">
        <v>13190</v>
      </c>
      <c r="C35" s="67">
        <v>1728662</v>
      </c>
      <c r="D35" s="67">
        <v>196255</v>
      </c>
      <c r="E35" s="67">
        <f t="shared" si="0"/>
        <v>1924917</v>
      </c>
      <c r="F35" s="67">
        <v>2087890</v>
      </c>
      <c r="G35" s="67">
        <v>117766</v>
      </c>
      <c r="H35" s="67">
        <f t="shared" si="1"/>
        <v>2205656</v>
      </c>
      <c r="I35" s="68">
        <v>1131322</v>
      </c>
      <c r="J35" s="68">
        <v>1079673</v>
      </c>
      <c r="K35" s="69">
        <v>2912455</v>
      </c>
    </row>
    <row r="36" spans="1:11" x14ac:dyDescent="0.25">
      <c r="A36" s="65" t="s">
        <v>41</v>
      </c>
      <c r="B36" s="66">
        <v>13618</v>
      </c>
      <c r="C36" s="67">
        <v>892957</v>
      </c>
      <c r="D36" s="67">
        <v>55646</v>
      </c>
      <c r="E36" s="67">
        <f t="shared" si="0"/>
        <v>948603</v>
      </c>
      <c r="F36" s="67">
        <v>1032046</v>
      </c>
      <c r="G36" s="67">
        <v>72615</v>
      </c>
      <c r="H36" s="67">
        <f t="shared" si="1"/>
        <v>1104661</v>
      </c>
      <c r="I36" s="68">
        <v>2496059</v>
      </c>
      <c r="J36" s="68">
        <v>2038696</v>
      </c>
      <c r="K36" s="69">
        <v>4303344</v>
      </c>
    </row>
    <row r="37" spans="1:11" x14ac:dyDescent="0.25">
      <c r="A37" s="65" t="s">
        <v>42</v>
      </c>
      <c r="B37" s="66">
        <v>1917</v>
      </c>
      <c r="C37" s="67">
        <v>318832</v>
      </c>
      <c r="D37" s="67">
        <v>27836</v>
      </c>
      <c r="E37" s="67">
        <f t="shared" si="0"/>
        <v>346668</v>
      </c>
      <c r="F37" s="67">
        <v>308198</v>
      </c>
      <c r="G37" s="67">
        <v>27199</v>
      </c>
      <c r="H37" s="67">
        <f t="shared" si="1"/>
        <v>335397</v>
      </c>
      <c r="I37" s="68">
        <v>390747</v>
      </c>
      <c r="J37" s="68">
        <v>408359</v>
      </c>
      <c r="K37" s="69">
        <v>1072052</v>
      </c>
    </row>
    <row r="38" spans="1:11" x14ac:dyDescent="0.25">
      <c r="A38" s="65" t="s">
        <v>43</v>
      </c>
      <c r="B38" s="66">
        <v>704767</v>
      </c>
      <c r="C38" s="67">
        <v>283450789</v>
      </c>
      <c r="D38" s="67">
        <v>36054683</v>
      </c>
      <c r="E38" s="67">
        <f t="shared" si="0"/>
        <v>319505472</v>
      </c>
      <c r="F38" s="67">
        <v>370754579</v>
      </c>
      <c r="G38" s="67">
        <v>36885170</v>
      </c>
      <c r="H38" s="67">
        <f t="shared" si="1"/>
        <v>407639749</v>
      </c>
      <c r="I38" s="68">
        <v>680500421</v>
      </c>
      <c r="J38" s="68">
        <v>808037744</v>
      </c>
      <c r="K38" s="69">
        <v>395584366</v>
      </c>
    </row>
    <row r="39" spans="1:11" x14ac:dyDescent="0.25">
      <c r="A39" s="65" t="s">
        <v>44</v>
      </c>
      <c r="B39" s="66">
        <v>132484</v>
      </c>
      <c r="C39" s="67">
        <v>30919517</v>
      </c>
      <c r="D39" s="67">
        <v>858786</v>
      </c>
      <c r="E39" s="67">
        <f t="shared" si="0"/>
        <v>31778303</v>
      </c>
      <c r="F39" s="67">
        <v>34703570</v>
      </c>
      <c r="G39" s="67">
        <v>948082</v>
      </c>
      <c r="H39" s="67">
        <f t="shared" si="1"/>
        <v>35651652</v>
      </c>
      <c r="I39" s="68">
        <v>92421423</v>
      </c>
      <c r="J39" s="68">
        <v>109007462</v>
      </c>
      <c r="K39" s="69">
        <v>116554192</v>
      </c>
    </row>
    <row r="40" spans="1:11" x14ac:dyDescent="0.25">
      <c r="A40" s="65" t="s">
        <v>45</v>
      </c>
      <c r="B40" s="66">
        <v>7411</v>
      </c>
      <c r="C40" s="67">
        <v>1220148</v>
      </c>
      <c r="D40" s="67">
        <v>74789</v>
      </c>
      <c r="E40" s="67">
        <f t="shared" si="0"/>
        <v>1294937</v>
      </c>
      <c r="F40" s="67">
        <v>1072938</v>
      </c>
      <c r="G40" s="67">
        <v>89474</v>
      </c>
      <c r="H40" s="67">
        <f t="shared" si="1"/>
        <v>1162412</v>
      </c>
      <c r="I40" s="68">
        <v>494969</v>
      </c>
      <c r="J40" s="68">
        <v>494727</v>
      </c>
      <c r="K40" s="71">
        <v>146410</v>
      </c>
    </row>
    <row r="41" spans="1:11" x14ac:dyDescent="0.25">
      <c r="A41" s="65" t="s">
        <v>46</v>
      </c>
      <c r="B41" s="66">
        <v>51405</v>
      </c>
      <c r="C41" s="67">
        <v>7579742</v>
      </c>
      <c r="D41" s="67">
        <v>377290</v>
      </c>
      <c r="E41" s="67">
        <f t="shared" si="0"/>
        <v>7957032</v>
      </c>
      <c r="F41" s="67">
        <v>8307155</v>
      </c>
      <c r="G41" s="67">
        <v>331998</v>
      </c>
      <c r="H41" s="67">
        <f t="shared" si="1"/>
        <v>8639153</v>
      </c>
      <c r="I41" s="68">
        <v>20466423</v>
      </c>
      <c r="J41" s="68">
        <v>20434905</v>
      </c>
      <c r="K41" s="69">
        <v>18133220</v>
      </c>
    </row>
    <row r="42" spans="1:11" x14ac:dyDescent="0.25">
      <c r="A42" s="65" t="s">
        <v>47</v>
      </c>
      <c r="B42" s="66">
        <v>926</v>
      </c>
      <c r="C42" s="67">
        <v>153109</v>
      </c>
      <c r="D42" s="67">
        <v>4291</v>
      </c>
      <c r="E42" s="67">
        <f t="shared" si="0"/>
        <v>157400</v>
      </c>
      <c r="F42" s="67">
        <v>111611</v>
      </c>
      <c r="G42" s="67">
        <v>1100</v>
      </c>
      <c r="H42" s="67">
        <f t="shared" si="1"/>
        <v>112711</v>
      </c>
      <c r="I42" s="70">
        <v>42436</v>
      </c>
      <c r="J42" s="70">
        <v>42436</v>
      </c>
      <c r="K42" s="71">
        <v>4068</v>
      </c>
    </row>
    <row r="43" spans="1:11" x14ac:dyDescent="0.25">
      <c r="A43" s="65" t="s">
        <v>48</v>
      </c>
      <c r="B43" s="66">
        <v>23673</v>
      </c>
      <c r="C43" s="67">
        <v>3366747</v>
      </c>
      <c r="D43" s="67">
        <v>34639</v>
      </c>
      <c r="E43" s="67">
        <f t="shared" si="0"/>
        <v>3401386</v>
      </c>
      <c r="F43" s="67">
        <v>3401871</v>
      </c>
      <c r="G43" s="67">
        <v>51091</v>
      </c>
      <c r="H43" s="67">
        <f t="shared" si="1"/>
        <v>3452962</v>
      </c>
      <c r="I43" s="68">
        <v>8216712</v>
      </c>
      <c r="J43" s="68">
        <v>11005945</v>
      </c>
      <c r="K43" s="69">
        <v>6013757</v>
      </c>
    </row>
    <row r="44" spans="1:11" x14ac:dyDescent="0.25">
      <c r="A44" s="65" t="s">
        <v>49</v>
      </c>
      <c r="B44" s="66">
        <v>297562</v>
      </c>
      <c r="C44" s="67">
        <v>72658165</v>
      </c>
      <c r="D44" s="67">
        <v>2977423</v>
      </c>
      <c r="E44" s="67">
        <f t="shared" si="0"/>
        <v>75635588</v>
      </c>
      <c r="F44" s="67">
        <v>75334591</v>
      </c>
      <c r="G44" s="67">
        <v>3061720</v>
      </c>
      <c r="H44" s="67">
        <f t="shared" si="1"/>
        <v>78396311</v>
      </c>
      <c r="I44" s="68">
        <v>484379784</v>
      </c>
      <c r="J44" s="68">
        <v>513826238</v>
      </c>
      <c r="K44" s="69">
        <v>189110540</v>
      </c>
    </row>
    <row r="45" spans="1:11" x14ac:dyDescent="0.25">
      <c r="A45" s="65" t="s">
        <v>50</v>
      </c>
      <c r="B45" s="66">
        <v>28230</v>
      </c>
      <c r="C45" s="67">
        <v>2042984</v>
      </c>
      <c r="D45" s="67">
        <v>168633</v>
      </c>
      <c r="E45" s="67">
        <f t="shared" si="0"/>
        <v>2211617</v>
      </c>
      <c r="F45" s="67">
        <v>2667934</v>
      </c>
      <c r="G45" s="67">
        <v>435474</v>
      </c>
      <c r="H45" s="67">
        <f t="shared" si="1"/>
        <v>3103408</v>
      </c>
      <c r="I45" s="68">
        <v>7030466</v>
      </c>
      <c r="J45" s="68">
        <v>9006188</v>
      </c>
      <c r="K45" s="69">
        <v>10804053</v>
      </c>
    </row>
    <row r="46" spans="1:11" x14ac:dyDescent="0.25">
      <c r="A46" s="72" t="s">
        <v>51</v>
      </c>
      <c r="B46" s="73">
        <v>60055</v>
      </c>
      <c r="C46" s="74">
        <v>16482554</v>
      </c>
      <c r="D46" s="74">
        <v>1012289</v>
      </c>
      <c r="E46" s="67">
        <f t="shared" si="0"/>
        <v>17494843</v>
      </c>
      <c r="F46" s="74">
        <v>15868964</v>
      </c>
      <c r="G46" s="67">
        <v>694208</v>
      </c>
      <c r="H46" s="67">
        <f t="shared" si="1"/>
        <v>16563172</v>
      </c>
      <c r="I46" s="75">
        <v>47733262</v>
      </c>
      <c r="J46" s="75">
        <v>53065751</v>
      </c>
      <c r="K46" s="76">
        <v>49919468</v>
      </c>
    </row>
    <row r="47" spans="1:11" x14ac:dyDescent="0.25">
      <c r="A47" s="65" t="s">
        <v>52</v>
      </c>
      <c r="B47" s="66">
        <v>349688</v>
      </c>
      <c r="C47" s="67">
        <v>65175277</v>
      </c>
      <c r="D47" s="67">
        <v>4918102</v>
      </c>
      <c r="E47" s="67">
        <f t="shared" si="0"/>
        <v>70093379</v>
      </c>
      <c r="F47" s="67">
        <v>71515696</v>
      </c>
      <c r="G47" s="67">
        <v>1824630</v>
      </c>
      <c r="H47" s="67">
        <f t="shared" si="1"/>
        <v>73340326</v>
      </c>
      <c r="I47" s="68">
        <v>353718400</v>
      </c>
      <c r="J47" s="68">
        <v>369984593</v>
      </c>
      <c r="K47" s="69">
        <v>208935757</v>
      </c>
    </row>
    <row r="48" spans="1:11" x14ac:dyDescent="0.25">
      <c r="A48" s="65" t="s">
        <v>53</v>
      </c>
      <c r="B48" s="66">
        <v>5361</v>
      </c>
      <c r="C48" s="67">
        <v>1024469</v>
      </c>
      <c r="D48" s="67">
        <v>72565</v>
      </c>
      <c r="E48" s="67">
        <f t="shared" si="0"/>
        <v>1097034</v>
      </c>
      <c r="F48" s="67">
        <v>1124070</v>
      </c>
      <c r="G48" s="67">
        <v>59073</v>
      </c>
      <c r="H48" s="67">
        <f t="shared" si="1"/>
        <v>1183143</v>
      </c>
      <c r="I48" s="68">
        <v>431275</v>
      </c>
      <c r="J48" s="68">
        <v>571522</v>
      </c>
      <c r="K48" s="69">
        <v>3786254</v>
      </c>
    </row>
    <row r="49" spans="1:11" ht="15.75" thickBot="1" x14ac:dyDescent="0.3">
      <c r="A49" s="77" t="s">
        <v>54</v>
      </c>
      <c r="B49" s="78">
        <v>22229</v>
      </c>
      <c r="C49" s="79">
        <v>2978881</v>
      </c>
      <c r="D49" s="79">
        <v>696572</v>
      </c>
      <c r="E49" s="80">
        <f t="shared" si="0"/>
        <v>3675453</v>
      </c>
      <c r="F49" s="79">
        <v>3224624</v>
      </c>
      <c r="G49" s="80">
        <v>102830</v>
      </c>
      <c r="H49" s="80">
        <f t="shared" si="1"/>
        <v>3327454</v>
      </c>
      <c r="I49" s="81">
        <v>8253303</v>
      </c>
      <c r="J49" s="81">
        <v>14594294</v>
      </c>
      <c r="K49" s="82">
        <v>7844666</v>
      </c>
    </row>
    <row r="50" spans="1:11" ht="15.75" thickBot="1" x14ac:dyDescent="0.3">
      <c r="A50" s="83" t="s">
        <v>65</v>
      </c>
      <c r="B50" s="84">
        <f>SUM(B7:B49)</f>
        <v>3527735</v>
      </c>
      <c r="C50" s="85">
        <f t="shared" ref="C50:K50" si="2">SUM(C7:C49)</f>
        <v>901737325</v>
      </c>
      <c r="D50" s="85">
        <f t="shared" si="2"/>
        <v>69956272</v>
      </c>
      <c r="E50" s="86">
        <f t="shared" si="2"/>
        <v>971693597</v>
      </c>
      <c r="F50" s="85">
        <f t="shared" si="2"/>
        <v>1034575109</v>
      </c>
      <c r="G50" s="86">
        <f t="shared" si="2"/>
        <v>65008567</v>
      </c>
      <c r="H50" s="86">
        <f t="shared" si="2"/>
        <v>1099583676</v>
      </c>
      <c r="I50" s="87">
        <f t="shared" si="2"/>
        <v>3589806918</v>
      </c>
      <c r="J50" s="87">
        <f t="shared" si="2"/>
        <v>3906000630</v>
      </c>
      <c r="K50" s="87">
        <f t="shared" si="2"/>
        <v>1906014421</v>
      </c>
    </row>
    <row r="52" spans="1:11" x14ac:dyDescent="0.25">
      <c r="A52" s="90" t="s">
        <v>84</v>
      </c>
    </row>
    <row r="53" spans="1:11" x14ac:dyDescent="0.25">
      <c r="A53" s="91" t="s">
        <v>81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</row>
    <row r="54" spans="1:11" ht="27" customHeight="1" x14ac:dyDescent="0.25">
      <c r="A54" s="143" t="s">
        <v>82</v>
      </c>
      <c r="B54" s="143"/>
      <c r="C54" s="143"/>
      <c r="D54" s="143"/>
      <c r="E54" s="143"/>
      <c r="F54" s="143"/>
      <c r="G54" s="143"/>
      <c r="H54" s="143"/>
      <c r="I54" s="143"/>
      <c r="J54" s="143"/>
      <c r="K54" s="143"/>
    </row>
  </sheetData>
  <mergeCells count="11">
    <mergeCell ref="A54:K54"/>
    <mergeCell ref="A1:K1"/>
    <mergeCell ref="A2:K2"/>
    <mergeCell ref="A3:K3"/>
    <mergeCell ref="A4:A6"/>
    <mergeCell ref="C4:H4"/>
    <mergeCell ref="I4:J5"/>
    <mergeCell ref="K4:K5"/>
    <mergeCell ref="B5:B6"/>
    <mergeCell ref="C5:E5"/>
    <mergeCell ref="F5:H5"/>
  </mergeCells>
  <pageMargins left="0.26" right="0.18" top="0.54" bottom="0.44" header="0.31496062992125984" footer="0.31496062992125984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2</vt:lpstr>
      <vt:lpstr>3</vt:lpstr>
      <vt:lpstr>4</vt:lpstr>
      <vt:lpstr>5</vt:lpstr>
      <vt:lpstr>'2'!Área_de_impresión</vt:lpstr>
      <vt:lpstr>'3'!Área_de_impresión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ORTIZ MEDINA</dc:creator>
  <cp:lastModifiedBy>SONIA GRANADOS CASTILLO</cp:lastModifiedBy>
  <cp:lastPrinted>2024-02-14T20:35:25Z</cp:lastPrinted>
  <dcterms:created xsi:type="dcterms:W3CDTF">2024-02-14T20:06:57Z</dcterms:created>
  <dcterms:modified xsi:type="dcterms:W3CDTF">2026-02-13T19:02:06Z</dcterms:modified>
</cp:coreProperties>
</file>