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F:\PARTICIP-FED2026\PUBLICACIONES\INFORMACION ENVIADA A LA UCEF\PARA PUBLICAR EN LA PAGINA 2026\SEGUNDO TRIMESTRE ABRIL-MAYO-JUNIO 2026\"/>
    </mc:Choice>
  </mc:AlternateContent>
  <xr:revisionPtr revIDLastSave="0" documentId="13_ncr:1_{84D5A3C5-CCF0-4123-871B-1C415D8A6690}" xr6:coauthVersionLast="47" xr6:coauthVersionMax="47" xr10:uidLastSave="{00000000-0000-0000-0000-000000000000}"/>
  <bookViews>
    <workbookView xWindow="-120" yWindow="-120" windowWidth="29040" windowHeight="15720" tabRatio="821" firstSheet="16" activeTab="20" xr2:uid="{00000000-000D-0000-FFFF-FFFF00000000}"/>
  </bookViews>
  <sheets>
    <sheet name="ABRIL 2026" sheetId="30" r:id="rId1"/>
    <sheet name="1ER AJ TRIM FISCALIZ'26" sheetId="55" r:id="rId2"/>
    <sheet name="FDO FOM MPAL CONVENIO ABRIL" sheetId="43" r:id="rId3"/>
    <sheet name="IMPTO ENAJ.BEB CONT ALCOHOL ABR" sheetId="46" r:id="rId4"/>
    <sheet name="ACUMULADO ABRIL 2026" sheetId="50" r:id="rId5"/>
    <sheet name="ACUM ABRIL 2026 DESGLOSADO" sheetId="53" r:id="rId6"/>
    <sheet name="MAYO 2026" sheetId="56" r:id="rId7"/>
    <sheet name="AJUSTE DEFINITIVO 2025" sheetId="57" r:id="rId8"/>
    <sheet name="FDO FOM MPAL CONVENIO MAYO" sheetId="58" r:id="rId9"/>
    <sheet name="FDO FOM MPAL CONV AJ DEFIN'25" sheetId="59" r:id="rId10"/>
    <sheet name="IMPTO ENAJ.BEB CONT ALCOHOL MAY" sheetId="60" r:id="rId11"/>
    <sheet name="ACUMULADO MAYO 2026" sheetId="61" r:id="rId12"/>
    <sheet name="ACUM MAYO 2026 DESGLOSADO" sheetId="62" r:id="rId13"/>
    <sheet name="JUNIO 2026" sheetId="63" r:id="rId14"/>
    <sheet name="1ER. AJ CUATRIM'26" sheetId="65" r:id="rId15"/>
    <sheet name="FDO FOM MPAL CONVENIO JUNIO" sheetId="66" r:id="rId16"/>
    <sheet name="FFM CONVENIO 1ER.AJ.CUATR'26" sheetId="67" r:id="rId17"/>
    <sheet name="IMPTO ENAJ.BEB CONT ALCOHOL JUN" sheetId="68" r:id="rId18"/>
    <sheet name="ACUMULADO JUNIO 2026" sheetId="69" r:id="rId19"/>
    <sheet name="ACUM JUNIO 2026 DESGLOSADO" sheetId="70" r:id="rId20"/>
    <sheet name="ACUM ABR-MAY-JUN 2026DESGLOSADO" sheetId="71" r:id="rId21"/>
  </sheets>
  <definedNames>
    <definedName name="_xlnm._FilterDatabase" localSheetId="14" hidden="1">'1ER. AJ CUATRIM''26'!$B$12:$G$56</definedName>
    <definedName name="_xlnm._FilterDatabase" localSheetId="0" hidden="1">'ABRIL 2026'!$A$12:$O$56</definedName>
    <definedName name="_xlnm._FilterDatabase" localSheetId="5" hidden="1">'ACUM ABRIL 2026 DESGLOSADO'!$A$16:$P$318</definedName>
    <definedName name="_xlnm._FilterDatabase" localSheetId="20" hidden="1">'ACUM ABR-MAY-JUN 2026DESGLOSADO'!$A$15:$P$317</definedName>
    <definedName name="_xlnm._FilterDatabase" localSheetId="19" hidden="1">'ACUM JUNIO 2026 DESGLOSADO'!$A$13:$P$315</definedName>
    <definedName name="_xlnm._FilterDatabase" localSheetId="12" hidden="1">'ACUM MAYO 2026 DESGLOSADO'!$A$16:$P$318</definedName>
    <definedName name="_xlnm._FilterDatabase" localSheetId="7" hidden="1">'AJUSTE DEFINITIVO 2025'!$A$16:$H$60</definedName>
    <definedName name="_xlnm._FilterDatabase" localSheetId="13" hidden="1">'JUNIO 2026'!$A$14:$O$58</definedName>
    <definedName name="_xlnm._FilterDatabase" localSheetId="6" hidden="1">'MAYO 2026'!$A$16:$O$60</definedName>
    <definedName name="_xlnm.Print_Area" localSheetId="1">'1ER AJ TRIM FISCALIZ''26'!$A$1:$G$135</definedName>
    <definedName name="_xlnm.Print_Area" localSheetId="14">'1ER. AJ CUATRIM''26'!$B$1:$H$141</definedName>
    <definedName name="_xlnm.Print_Area" localSheetId="0">'ABRIL 2026'!$A$1:$N$116</definedName>
    <definedName name="_xlnm.Print_Area" localSheetId="5">'ACUM ABRIL 2026 DESGLOSADO'!$A$1:$P$433</definedName>
    <definedName name="_xlnm.Print_Area" localSheetId="20">'ACUM ABR-MAY-JUN 2026DESGLOSADO'!$A$1:$P$425</definedName>
    <definedName name="_xlnm.Print_Area" localSheetId="19">'ACUM JUNIO 2026 DESGLOSADO'!$A$1:$P$413</definedName>
    <definedName name="_xlnm.Print_Area" localSheetId="12">'ACUM MAYO 2026 DESGLOSADO'!$A$1:$P$427</definedName>
    <definedName name="_xlnm.Print_Area" localSheetId="4">'ACUMULADO ABRIL 2026'!$A$1:$Q$173</definedName>
    <definedName name="_xlnm.Print_Area" localSheetId="18">'ACUMULADO JUNIO 2026'!$A$1:$P$159</definedName>
    <definedName name="_xlnm.Print_Area" localSheetId="11">'ACUMULADO MAYO 2026'!$A$1:$P$167</definedName>
    <definedName name="_xlnm.Print_Area" localSheetId="7">'AJUSTE DEFINITIVO 2025'!$A$1:$N$143</definedName>
    <definedName name="_xlnm.Print_Area" localSheetId="9">'FDO FOM MPAL CONV AJ DEFIN''25'!$A$1:$F$134</definedName>
    <definedName name="_xlnm.Print_Area" localSheetId="2">'FDO FOM MPAL CONVENIO ABRIL'!$A$1:$F$139</definedName>
    <definedName name="_xlnm.Print_Area" localSheetId="15">'FDO FOM MPAL CONVENIO JUNIO'!$A$1:$E$127</definedName>
    <definedName name="_xlnm.Print_Area" localSheetId="8">'FDO FOM MPAL CONVENIO MAYO'!$A$1:$F$133</definedName>
    <definedName name="_xlnm.Print_Area" localSheetId="16">'FFM CONVENIO 1ER.AJ.CUATR''26'!$A$1:$E$139</definedName>
    <definedName name="_xlnm.Print_Area" localSheetId="3">'IMPTO ENAJ.BEB CONT ALCOHOL ABR'!$A$1:$F$145</definedName>
    <definedName name="_xlnm.Print_Area" localSheetId="17">'IMPTO ENAJ.BEB CONT ALCOHOL JUN'!$A$1:$E$135</definedName>
    <definedName name="_xlnm.Print_Area" localSheetId="10">'IMPTO ENAJ.BEB CONT ALCOHOL MAY'!$A$1:$E$145</definedName>
    <definedName name="_xlnm.Print_Area" localSheetId="13">'JUNIO 2026'!$A$1:$N$154</definedName>
    <definedName name="_xlnm.Print_Area" localSheetId="6">'MAYO 2026'!$A$1:$Q$153</definedName>
    <definedName name="Z_433A965E_59E4_4B78_9706_CDFB1F80210F_.wvu.PrintArea" localSheetId="14" hidden="1">'1ER. AJ CUATRIM''26'!$B$9:$F$56</definedName>
    <definedName name="Z_433A965E_59E4_4B78_9706_CDFB1F80210F_.wvu.PrintArea" localSheetId="0" hidden="1">'ABRIL 2026'!$A$9:$N$56</definedName>
    <definedName name="Z_433A965E_59E4_4B78_9706_CDFB1F80210F_.wvu.PrintArea" localSheetId="5" hidden="1">'ACUM ABRIL 2026 DESGLOSADO'!$A$13:$P$318</definedName>
    <definedName name="Z_433A965E_59E4_4B78_9706_CDFB1F80210F_.wvu.PrintArea" localSheetId="20" hidden="1">'ACUM ABR-MAY-JUN 2026DESGLOSADO'!$A$12:$P$317</definedName>
    <definedName name="Z_433A965E_59E4_4B78_9706_CDFB1F80210F_.wvu.PrintArea" localSheetId="19" hidden="1">'ACUM JUNIO 2026 DESGLOSADO'!$A$10:$P$315</definedName>
    <definedName name="Z_433A965E_59E4_4B78_9706_CDFB1F80210F_.wvu.PrintArea" localSheetId="12" hidden="1">'ACUM MAYO 2026 DESGLOSADO'!$A$13:$P$318</definedName>
    <definedName name="Z_433A965E_59E4_4B78_9706_CDFB1F80210F_.wvu.PrintArea" localSheetId="4" hidden="1">'ACUMULADO ABRIL 2026'!$A$13:$P$60</definedName>
    <definedName name="Z_433A965E_59E4_4B78_9706_CDFB1F80210F_.wvu.PrintArea" localSheetId="18" hidden="1">'ACUMULADO JUNIO 2026'!$A$11:$P$58</definedName>
    <definedName name="Z_433A965E_59E4_4B78_9706_CDFB1F80210F_.wvu.PrintArea" localSheetId="11" hidden="1">'ACUMULADO MAYO 2026'!$A$13:$P$60</definedName>
    <definedName name="Z_433A965E_59E4_4B78_9706_CDFB1F80210F_.wvu.PrintArea" localSheetId="7" hidden="1">'AJUSTE DEFINITIVO 2025'!$A$13:$G$60</definedName>
    <definedName name="Z_433A965E_59E4_4B78_9706_CDFB1F80210F_.wvu.PrintArea" localSheetId="13" hidden="1">'JUNIO 2026'!$A$11:$N$58</definedName>
    <definedName name="Z_433A965E_59E4_4B78_9706_CDFB1F80210F_.wvu.PrintArea" localSheetId="6" hidden="1">'MAYO 2026'!$A$13:$N$60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316" i="71" l="1"/>
  <c r="P307" i="71"/>
  <c r="P306" i="71"/>
  <c r="P302" i="71"/>
  <c r="P300" i="71"/>
  <c r="P286" i="71"/>
  <c r="P277" i="71"/>
  <c r="P271" i="71"/>
  <c r="P270" i="71"/>
  <c r="P265" i="71"/>
  <c r="P263" i="71"/>
  <c r="P253" i="71"/>
  <c r="P251" i="71"/>
  <c r="P250" i="71"/>
  <c r="P244" i="71"/>
  <c r="P243" i="71"/>
  <c r="P238" i="71"/>
  <c r="P237" i="71"/>
  <c r="P231" i="71"/>
  <c r="P230" i="71"/>
  <c r="P224" i="71"/>
  <c r="P216" i="71"/>
  <c r="P211" i="71"/>
  <c r="P210" i="71"/>
  <c r="P209" i="71"/>
  <c r="P203" i="71"/>
  <c r="P200" i="71"/>
  <c r="P199" i="71"/>
  <c r="P196" i="71"/>
  <c r="P190" i="71"/>
  <c r="P187" i="71"/>
  <c r="P183" i="71"/>
  <c r="P176" i="71"/>
  <c r="P175" i="71"/>
  <c r="P174" i="71"/>
  <c r="P169" i="71"/>
  <c r="P168" i="71"/>
  <c r="P167" i="71"/>
  <c r="P165" i="71"/>
  <c r="P161" i="71"/>
  <c r="P160" i="71"/>
  <c r="P155" i="71"/>
  <c r="P153" i="71"/>
  <c r="P151" i="71"/>
  <c r="P148" i="71"/>
  <c r="P147" i="71"/>
  <c r="P144" i="71"/>
  <c r="P134" i="71"/>
  <c r="P133" i="71"/>
  <c r="P132" i="71"/>
  <c r="P130" i="71"/>
  <c r="P125" i="71"/>
  <c r="P111" i="71"/>
  <c r="P110" i="71"/>
  <c r="P105" i="71"/>
  <c r="P104" i="71"/>
  <c r="P103" i="71"/>
  <c r="P101" i="71"/>
  <c r="P95" i="71"/>
  <c r="P94" i="71"/>
  <c r="P91" i="71"/>
  <c r="P90" i="71"/>
  <c r="P85" i="71"/>
  <c r="P84" i="71"/>
  <c r="P83" i="71"/>
  <c r="P82" i="71"/>
  <c r="P81" i="71"/>
  <c r="P76" i="71"/>
  <c r="P70" i="71"/>
  <c r="P64" i="71"/>
  <c r="P63" i="71"/>
  <c r="P61" i="71"/>
  <c r="P60" i="71"/>
  <c r="P53" i="71"/>
  <c r="P49" i="71"/>
  <c r="P48" i="71"/>
  <c r="P41" i="71"/>
  <c r="P38" i="71"/>
  <c r="P34" i="71"/>
  <c r="P33" i="71"/>
  <c r="P29" i="71"/>
  <c r="P28" i="71"/>
  <c r="P27" i="71"/>
  <c r="P25" i="71"/>
  <c r="P24" i="71"/>
  <c r="K385" i="71"/>
  <c r="P285" i="71"/>
  <c r="P267" i="71"/>
  <c r="P225" i="71"/>
  <c r="P158" i="71"/>
  <c r="P141" i="71"/>
  <c r="P138" i="71"/>
  <c r="P117" i="71"/>
  <c r="P75" i="71"/>
  <c r="P74" i="71"/>
  <c r="P71" i="71"/>
  <c r="P47" i="71"/>
  <c r="P43" i="71"/>
  <c r="K382" i="70"/>
  <c r="I382" i="70"/>
  <c r="P314" i="70"/>
  <c r="P313" i="70"/>
  <c r="P312" i="70"/>
  <c r="P311" i="70"/>
  <c r="P310" i="70"/>
  <c r="P309" i="70"/>
  <c r="O308" i="70"/>
  <c r="N308" i="70"/>
  <c r="M308" i="70"/>
  <c r="L308" i="70"/>
  <c r="K308" i="70"/>
  <c r="J308" i="70"/>
  <c r="I308" i="70"/>
  <c r="H308" i="70"/>
  <c r="G308" i="70"/>
  <c r="F308" i="70"/>
  <c r="E308" i="70"/>
  <c r="D308" i="70"/>
  <c r="C308" i="70"/>
  <c r="B308" i="70"/>
  <c r="P307" i="70"/>
  <c r="P306" i="70"/>
  <c r="P305" i="70"/>
  <c r="P304" i="70"/>
  <c r="P303" i="70"/>
  <c r="P302" i="70"/>
  <c r="O301" i="70"/>
  <c r="N301" i="70"/>
  <c r="M301" i="70"/>
  <c r="L301" i="70"/>
  <c r="K301" i="70"/>
  <c r="J301" i="70"/>
  <c r="I301" i="70"/>
  <c r="H301" i="70"/>
  <c r="G301" i="70"/>
  <c r="F301" i="70"/>
  <c r="E301" i="70"/>
  <c r="D301" i="70"/>
  <c r="C301" i="70"/>
  <c r="B301" i="70"/>
  <c r="P300" i="70"/>
  <c r="P299" i="70"/>
  <c r="P298" i="70"/>
  <c r="P297" i="70"/>
  <c r="P296" i="70"/>
  <c r="P295" i="70"/>
  <c r="O294" i="70"/>
  <c r="N294" i="70"/>
  <c r="M294" i="70"/>
  <c r="L294" i="70"/>
  <c r="K294" i="70"/>
  <c r="J294" i="70"/>
  <c r="I294" i="70"/>
  <c r="H294" i="70"/>
  <c r="G294" i="70"/>
  <c r="F294" i="70"/>
  <c r="E294" i="70"/>
  <c r="D294" i="70"/>
  <c r="C294" i="70"/>
  <c r="B294" i="70"/>
  <c r="P293" i="70"/>
  <c r="P292" i="70"/>
  <c r="P291" i="70"/>
  <c r="P290" i="70"/>
  <c r="P289" i="70"/>
  <c r="P288" i="70"/>
  <c r="O287" i="70"/>
  <c r="N287" i="70"/>
  <c r="M287" i="70"/>
  <c r="L287" i="70"/>
  <c r="K287" i="70"/>
  <c r="J287" i="70"/>
  <c r="I287" i="70"/>
  <c r="H287" i="70"/>
  <c r="G287" i="70"/>
  <c r="F287" i="70"/>
  <c r="E287" i="70"/>
  <c r="D287" i="70"/>
  <c r="C287" i="70"/>
  <c r="B287" i="70"/>
  <c r="P286" i="70"/>
  <c r="P285" i="70"/>
  <c r="P284" i="70"/>
  <c r="P283" i="70"/>
  <c r="P282" i="70"/>
  <c r="P281" i="70"/>
  <c r="O280" i="70"/>
  <c r="N280" i="70"/>
  <c r="M280" i="70"/>
  <c r="L280" i="70"/>
  <c r="K280" i="70"/>
  <c r="J280" i="70"/>
  <c r="I280" i="70"/>
  <c r="H280" i="70"/>
  <c r="G280" i="70"/>
  <c r="F280" i="70"/>
  <c r="E280" i="70"/>
  <c r="D280" i="70"/>
  <c r="C280" i="70"/>
  <c r="B280" i="70"/>
  <c r="P279" i="70"/>
  <c r="P278" i="70"/>
  <c r="P277" i="70"/>
  <c r="P276" i="70"/>
  <c r="P275" i="70"/>
  <c r="P274" i="70"/>
  <c r="O273" i="70"/>
  <c r="N273" i="70"/>
  <c r="M273" i="70"/>
  <c r="L273" i="70"/>
  <c r="K273" i="70"/>
  <c r="J273" i="70"/>
  <c r="I273" i="70"/>
  <c r="H273" i="70"/>
  <c r="G273" i="70"/>
  <c r="F273" i="70"/>
  <c r="E273" i="70"/>
  <c r="D273" i="70"/>
  <c r="C273" i="70"/>
  <c r="B273" i="70"/>
  <c r="P272" i="70"/>
  <c r="P271" i="70"/>
  <c r="P270" i="70"/>
  <c r="P269" i="70"/>
  <c r="P268" i="70"/>
  <c r="P267" i="70"/>
  <c r="O266" i="70"/>
  <c r="N266" i="70"/>
  <c r="M266" i="70"/>
  <c r="L266" i="70"/>
  <c r="K266" i="70"/>
  <c r="J266" i="70"/>
  <c r="I266" i="70"/>
  <c r="H266" i="70"/>
  <c r="G266" i="70"/>
  <c r="F266" i="70"/>
  <c r="E266" i="70"/>
  <c r="D266" i="70"/>
  <c r="C266" i="70"/>
  <c r="B266" i="70"/>
  <c r="P266" i="70" s="1"/>
  <c r="P265" i="70"/>
  <c r="P264" i="70"/>
  <c r="P263" i="70"/>
  <c r="P262" i="70"/>
  <c r="P261" i="70"/>
  <c r="P260" i="70"/>
  <c r="O259" i="70"/>
  <c r="N259" i="70"/>
  <c r="M259" i="70"/>
  <c r="L259" i="70"/>
  <c r="K259" i="70"/>
  <c r="J259" i="70"/>
  <c r="I259" i="70"/>
  <c r="H259" i="70"/>
  <c r="G259" i="70"/>
  <c r="F259" i="70"/>
  <c r="E259" i="70"/>
  <c r="D259" i="70"/>
  <c r="C259" i="70"/>
  <c r="B259" i="70"/>
  <c r="P258" i="70"/>
  <c r="P257" i="70"/>
  <c r="P256" i="70"/>
  <c r="P255" i="70"/>
  <c r="P254" i="70"/>
  <c r="P253" i="70"/>
  <c r="O252" i="70"/>
  <c r="N252" i="70"/>
  <c r="M252" i="70"/>
  <c r="L252" i="70"/>
  <c r="K252" i="70"/>
  <c r="J252" i="70"/>
  <c r="I252" i="70"/>
  <c r="H252" i="70"/>
  <c r="G252" i="70"/>
  <c r="F252" i="70"/>
  <c r="E252" i="70"/>
  <c r="D252" i="70"/>
  <c r="C252" i="70"/>
  <c r="B252" i="70"/>
  <c r="P252" i="70" s="1"/>
  <c r="P251" i="70"/>
  <c r="P250" i="70"/>
  <c r="P249" i="70"/>
  <c r="P248" i="70"/>
  <c r="P247" i="70"/>
  <c r="P246" i="70"/>
  <c r="O245" i="70"/>
  <c r="N245" i="70"/>
  <c r="M245" i="70"/>
  <c r="L245" i="70"/>
  <c r="K245" i="70"/>
  <c r="J245" i="70"/>
  <c r="I245" i="70"/>
  <c r="H245" i="70"/>
  <c r="G245" i="70"/>
  <c r="F245" i="70"/>
  <c r="E245" i="70"/>
  <c r="D245" i="70"/>
  <c r="C245" i="70"/>
  <c r="B245" i="70"/>
  <c r="P244" i="70"/>
  <c r="P243" i="70"/>
  <c r="P242" i="70"/>
  <c r="P241" i="70"/>
  <c r="P240" i="70"/>
  <c r="P239" i="70"/>
  <c r="O238" i="70"/>
  <c r="N238" i="70"/>
  <c r="M238" i="70"/>
  <c r="L238" i="70"/>
  <c r="K238" i="70"/>
  <c r="J238" i="70"/>
  <c r="I238" i="70"/>
  <c r="H238" i="70"/>
  <c r="G238" i="70"/>
  <c r="F238" i="70"/>
  <c r="E238" i="70"/>
  <c r="D238" i="70"/>
  <c r="C238" i="70"/>
  <c r="B238" i="70"/>
  <c r="P238" i="70" s="1"/>
  <c r="P237" i="70"/>
  <c r="P236" i="70"/>
  <c r="P235" i="70"/>
  <c r="P234" i="70"/>
  <c r="P233" i="70"/>
  <c r="P232" i="70"/>
  <c r="O231" i="70"/>
  <c r="N231" i="70"/>
  <c r="M231" i="70"/>
  <c r="L231" i="70"/>
  <c r="K231" i="70"/>
  <c r="J231" i="70"/>
  <c r="I231" i="70"/>
  <c r="H231" i="70"/>
  <c r="G231" i="70"/>
  <c r="F231" i="70"/>
  <c r="E231" i="70"/>
  <c r="D231" i="70"/>
  <c r="C231" i="70"/>
  <c r="B231" i="70"/>
  <c r="P230" i="70"/>
  <c r="P229" i="70"/>
  <c r="P228" i="70"/>
  <c r="P227" i="70"/>
  <c r="P226" i="70"/>
  <c r="P225" i="70"/>
  <c r="O224" i="70"/>
  <c r="N224" i="70"/>
  <c r="M224" i="70"/>
  <c r="L224" i="70"/>
  <c r="K224" i="70"/>
  <c r="J224" i="70"/>
  <c r="I224" i="70"/>
  <c r="H224" i="70"/>
  <c r="G224" i="70"/>
  <c r="F224" i="70"/>
  <c r="E224" i="70"/>
  <c r="D224" i="70"/>
  <c r="C224" i="70"/>
  <c r="B224" i="70"/>
  <c r="P224" i="70" s="1"/>
  <c r="P223" i="70"/>
  <c r="P222" i="70"/>
  <c r="P221" i="70"/>
  <c r="P220" i="70"/>
  <c r="P219" i="70"/>
  <c r="P218" i="70"/>
  <c r="O217" i="70"/>
  <c r="N217" i="70"/>
  <c r="M217" i="70"/>
  <c r="L217" i="70"/>
  <c r="K217" i="70"/>
  <c r="J217" i="70"/>
  <c r="I217" i="70"/>
  <c r="H217" i="70"/>
  <c r="G217" i="70"/>
  <c r="F217" i="70"/>
  <c r="E217" i="70"/>
  <c r="D217" i="70"/>
  <c r="C217" i="70"/>
  <c r="B217" i="70"/>
  <c r="P216" i="70"/>
  <c r="P215" i="70"/>
  <c r="P214" i="70"/>
  <c r="P213" i="70"/>
  <c r="P212" i="70"/>
  <c r="P211" i="70"/>
  <c r="O210" i="70"/>
  <c r="N210" i="70"/>
  <c r="M210" i="70"/>
  <c r="L210" i="70"/>
  <c r="K210" i="70"/>
  <c r="J210" i="70"/>
  <c r="I210" i="70"/>
  <c r="H210" i="70"/>
  <c r="G210" i="70"/>
  <c r="F210" i="70"/>
  <c r="E210" i="70"/>
  <c r="D210" i="70"/>
  <c r="C210" i="70"/>
  <c r="B210" i="70"/>
  <c r="P209" i="70"/>
  <c r="P208" i="70"/>
  <c r="P207" i="70"/>
  <c r="P206" i="70"/>
  <c r="P205" i="70"/>
  <c r="P204" i="70"/>
  <c r="O203" i="70"/>
  <c r="N203" i="70"/>
  <c r="M203" i="70"/>
  <c r="L203" i="70"/>
  <c r="K203" i="70"/>
  <c r="J203" i="70"/>
  <c r="I203" i="70"/>
  <c r="H203" i="70"/>
  <c r="G203" i="70"/>
  <c r="F203" i="70"/>
  <c r="E203" i="70"/>
  <c r="D203" i="70"/>
  <c r="C203" i="70"/>
  <c r="B203" i="70"/>
  <c r="P202" i="70"/>
  <c r="P201" i="70"/>
  <c r="P200" i="70"/>
  <c r="P199" i="70"/>
  <c r="P198" i="70"/>
  <c r="P197" i="70"/>
  <c r="O196" i="70"/>
  <c r="N196" i="70"/>
  <c r="M196" i="70"/>
  <c r="L196" i="70"/>
  <c r="K196" i="70"/>
  <c r="J196" i="70"/>
  <c r="I196" i="70"/>
  <c r="H196" i="70"/>
  <c r="G196" i="70"/>
  <c r="F196" i="70"/>
  <c r="E196" i="70"/>
  <c r="D196" i="70"/>
  <c r="C196" i="70"/>
  <c r="B196" i="70"/>
  <c r="P195" i="70"/>
  <c r="P194" i="70"/>
  <c r="P193" i="70"/>
  <c r="P192" i="70"/>
  <c r="P191" i="70"/>
  <c r="P190" i="70"/>
  <c r="O189" i="70"/>
  <c r="N189" i="70"/>
  <c r="M189" i="70"/>
  <c r="L189" i="70"/>
  <c r="K189" i="70"/>
  <c r="J189" i="70"/>
  <c r="I189" i="70"/>
  <c r="H189" i="70"/>
  <c r="G189" i="70"/>
  <c r="F189" i="70"/>
  <c r="E189" i="70"/>
  <c r="D189" i="70"/>
  <c r="C189" i="70"/>
  <c r="B189" i="70"/>
  <c r="P188" i="70"/>
  <c r="P187" i="70"/>
  <c r="P186" i="70"/>
  <c r="P185" i="70"/>
  <c r="P184" i="70"/>
  <c r="P183" i="70"/>
  <c r="O182" i="70"/>
  <c r="N182" i="70"/>
  <c r="M182" i="70"/>
  <c r="L182" i="70"/>
  <c r="K182" i="70"/>
  <c r="J182" i="70"/>
  <c r="I182" i="70"/>
  <c r="H182" i="70"/>
  <c r="G182" i="70"/>
  <c r="F182" i="70"/>
  <c r="E182" i="70"/>
  <c r="D182" i="70"/>
  <c r="C182" i="70"/>
  <c r="B182" i="70"/>
  <c r="P182" i="70" s="1"/>
  <c r="P181" i="70"/>
  <c r="P180" i="70"/>
  <c r="P179" i="70"/>
  <c r="P178" i="70"/>
  <c r="P177" i="70"/>
  <c r="P176" i="70"/>
  <c r="O175" i="70"/>
  <c r="N175" i="70"/>
  <c r="M175" i="70"/>
  <c r="L175" i="70"/>
  <c r="K175" i="70"/>
  <c r="J175" i="70"/>
  <c r="I175" i="70"/>
  <c r="H175" i="70"/>
  <c r="G175" i="70"/>
  <c r="F175" i="70"/>
  <c r="E175" i="70"/>
  <c r="D175" i="70"/>
  <c r="C175" i="70"/>
  <c r="B175" i="70"/>
  <c r="P174" i="70"/>
  <c r="P173" i="70"/>
  <c r="P172" i="70"/>
  <c r="P171" i="70"/>
  <c r="P170" i="70"/>
  <c r="P169" i="70"/>
  <c r="O168" i="70"/>
  <c r="N168" i="70"/>
  <c r="M168" i="70"/>
  <c r="L168" i="70"/>
  <c r="K168" i="70"/>
  <c r="J168" i="70"/>
  <c r="I168" i="70"/>
  <c r="H168" i="70"/>
  <c r="G168" i="70"/>
  <c r="F168" i="70"/>
  <c r="E168" i="70"/>
  <c r="D168" i="70"/>
  <c r="C168" i="70"/>
  <c r="B168" i="70"/>
  <c r="P168" i="70" s="1"/>
  <c r="P167" i="70"/>
  <c r="P166" i="70"/>
  <c r="P165" i="70"/>
  <c r="P164" i="70"/>
  <c r="P163" i="70"/>
  <c r="P162" i="70"/>
  <c r="O161" i="70"/>
  <c r="N161" i="70"/>
  <c r="M161" i="70"/>
  <c r="L161" i="70"/>
  <c r="K161" i="70"/>
  <c r="J161" i="70"/>
  <c r="I161" i="70"/>
  <c r="H161" i="70"/>
  <c r="G161" i="70"/>
  <c r="F161" i="70"/>
  <c r="E161" i="70"/>
  <c r="D161" i="70"/>
  <c r="C161" i="70"/>
  <c r="B161" i="70"/>
  <c r="P160" i="70"/>
  <c r="P159" i="70"/>
  <c r="P158" i="70"/>
  <c r="P157" i="70"/>
  <c r="P156" i="70"/>
  <c r="P155" i="70"/>
  <c r="O154" i="70"/>
  <c r="N154" i="70"/>
  <c r="M154" i="70"/>
  <c r="L154" i="70"/>
  <c r="K154" i="70"/>
  <c r="J154" i="70"/>
  <c r="I154" i="70"/>
  <c r="H154" i="70"/>
  <c r="G154" i="70"/>
  <c r="F154" i="70"/>
  <c r="E154" i="70"/>
  <c r="D154" i="70"/>
  <c r="C154" i="70"/>
  <c r="B154" i="70"/>
  <c r="P154" i="70" s="1"/>
  <c r="P153" i="70"/>
  <c r="P152" i="70"/>
  <c r="P151" i="70"/>
  <c r="P150" i="70"/>
  <c r="P149" i="70"/>
  <c r="P148" i="70"/>
  <c r="O147" i="70"/>
  <c r="N147" i="70"/>
  <c r="M147" i="70"/>
  <c r="L147" i="70"/>
  <c r="K147" i="70"/>
  <c r="J147" i="70"/>
  <c r="I147" i="70"/>
  <c r="H147" i="70"/>
  <c r="G147" i="70"/>
  <c r="F147" i="70"/>
  <c r="E147" i="70"/>
  <c r="D147" i="70"/>
  <c r="C147" i="70"/>
  <c r="B147" i="70"/>
  <c r="P146" i="70"/>
  <c r="P145" i="70"/>
  <c r="P144" i="70"/>
  <c r="P143" i="70"/>
  <c r="P142" i="70"/>
  <c r="P141" i="70"/>
  <c r="O140" i="70"/>
  <c r="N140" i="70"/>
  <c r="M140" i="70"/>
  <c r="L140" i="70"/>
  <c r="K140" i="70"/>
  <c r="J140" i="70"/>
  <c r="I140" i="70"/>
  <c r="H140" i="70"/>
  <c r="G140" i="70"/>
  <c r="F140" i="70"/>
  <c r="E140" i="70"/>
  <c r="D140" i="70"/>
  <c r="C140" i="70"/>
  <c r="B140" i="70"/>
  <c r="P139" i="70"/>
  <c r="P138" i="70"/>
  <c r="P137" i="70"/>
  <c r="P136" i="70"/>
  <c r="P135" i="70"/>
  <c r="P134" i="70"/>
  <c r="O133" i="70"/>
  <c r="N133" i="70"/>
  <c r="M133" i="70"/>
  <c r="L133" i="70"/>
  <c r="K133" i="70"/>
  <c r="J133" i="70"/>
  <c r="I133" i="70"/>
  <c r="H133" i="70"/>
  <c r="G133" i="70"/>
  <c r="F133" i="70"/>
  <c r="E133" i="70"/>
  <c r="D133" i="70"/>
  <c r="C133" i="70"/>
  <c r="B133" i="70"/>
  <c r="P132" i="70"/>
  <c r="P131" i="70"/>
  <c r="P130" i="70"/>
  <c r="P129" i="70"/>
  <c r="P128" i="70"/>
  <c r="P127" i="70"/>
  <c r="O126" i="70"/>
  <c r="N126" i="70"/>
  <c r="M126" i="70"/>
  <c r="L126" i="70"/>
  <c r="K126" i="70"/>
  <c r="J126" i="70"/>
  <c r="I126" i="70"/>
  <c r="H126" i="70"/>
  <c r="G126" i="70"/>
  <c r="F126" i="70"/>
  <c r="E126" i="70"/>
  <c r="D126" i="70"/>
  <c r="C126" i="70"/>
  <c r="B126" i="70"/>
  <c r="P125" i="70"/>
  <c r="P124" i="70"/>
  <c r="P123" i="70"/>
  <c r="P122" i="70"/>
  <c r="P121" i="70"/>
  <c r="P120" i="70"/>
  <c r="O119" i="70"/>
  <c r="N119" i="70"/>
  <c r="M119" i="70"/>
  <c r="L119" i="70"/>
  <c r="K119" i="70"/>
  <c r="J119" i="70"/>
  <c r="I119" i="70"/>
  <c r="H119" i="70"/>
  <c r="G119" i="70"/>
  <c r="F119" i="70"/>
  <c r="E119" i="70"/>
  <c r="D119" i="70"/>
  <c r="C119" i="70"/>
  <c r="B119" i="70"/>
  <c r="P118" i="70"/>
  <c r="P117" i="70"/>
  <c r="P116" i="70"/>
  <c r="P115" i="70"/>
  <c r="P114" i="70"/>
  <c r="P113" i="70"/>
  <c r="O112" i="70"/>
  <c r="N112" i="70"/>
  <c r="M112" i="70"/>
  <c r="L112" i="70"/>
  <c r="K112" i="70"/>
  <c r="J112" i="70"/>
  <c r="I112" i="70"/>
  <c r="H112" i="70"/>
  <c r="G112" i="70"/>
  <c r="F112" i="70"/>
  <c r="E112" i="70"/>
  <c r="D112" i="70"/>
  <c r="C112" i="70"/>
  <c r="B112" i="70"/>
  <c r="P111" i="70"/>
  <c r="P110" i="70"/>
  <c r="P109" i="70"/>
  <c r="P108" i="70"/>
  <c r="P107" i="70"/>
  <c r="P106" i="70"/>
  <c r="O105" i="70"/>
  <c r="N105" i="70"/>
  <c r="M105" i="70"/>
  <c r="L105" i="70"/>
  <c r="K105" i="70"/>
  <c r="J105" i="70"/>
  <c r="I105" i="70"/>
  <c r="H105" i="70"/>
  <c r="G105" i="70"/>
  <c r="F105" i="70"/>
  <c r="E105" i="70"/>
  <c r="D105" i="70"/>
  <c r="C105" i="70"/>
  <c r="B105" i="70"/>
  <c r="P104" i="70"/>
  <c r="P103" i="70"/>
  <c r="P102" i="70"/>
  <c r="P101" i="70"/>
  <c r="P100" i="70"/>
  <c r="P99" i="70"/>
  <c r="O98" i="70"/>
  <c r="N98" i="70"/>
  <c r="M98" i="70"/>
  <c r="L98" i="70"/>
  <c r="K98" i="70"/>
  <c r="J98" i="70"/>
  <c r="I98" i="70"/>
  <c r="H98" i="70"/>
  <c r="G98" i="70"/>
  <c r="F98" i="70"/>
  <c r="E98" i="70"/>
  <c r="D98" i="70"/>
  <c r="C98" i="70"/>
  <c r="B98" i="70"/>
  <c r="P97" i="70"/>
  <c r="P96" i="70"/>
  <c r="P95" i="70"/>
  <c r="P94" i="70"/>
  <c r="P93" i="70"/>
  <c r="P92" i="70"/>
  <c r="O91" i="70"/>
  <c r="N91" i="70"/>
  <c r="M91" i="70"/>
  <c r="L91" i="70"/>
  <c r="K91" i="70"/>
  <c r="J91" i="70"/>
  <c r="I91" i="70"/>
  <c r="H91" i="70"/>
  <c r="G91" i="70"/>
  <c r="F91" i="70"/>
  <c r="E91" i="70"/>
  <c r="D91" i="70"/>
  <c r="C91" i="70"/>
  <c r="B91" i="70"/>
  <c r="P90" i="70"/>
  <c r="P89" i="70"/>
  <c r="P88" i="70"/>
  <c r="P87" i="70"/>
  <c r="P86" i="70"/>
  <c r="P85" i="70"/>
  <c r="O84" i="70"/>
  <c r="N84" i="70"/>
  <c r="M84" i="70"/>
  <c r="L84" i="70"/>
  <c r="K84" i="70"/>
  <c r="J84" i="70"/>
  <c r="I84" i="70"/>
  <c r="H84" i="70"/>
  <c r="G84" i="70"/>
  <c r="F84" i="70"/>
  <c r="E84" i="70"/>
  <c r="D84" i="70"/>
  <c r="C84" i="70"/>
  <c r="B84" i="70"/>
  <c r="P83" i="70"/>
  <c r="P82" i="70"/>
  <c r="P81" i="70"/>
  <c r="P80" i="70"/>
  <c r="P79" i="70"/>
  <c r="P78" i="70"/>
  <c r="O77" i="70"/>
  <c r="N77" i="70"/>
  <c r="M77" i="70"/>
  <c r="L77" i="70"/>
  <c r="K77" i="70"/>
  <c r="J77" i="70"/>
  <c r="I77" i="70"/>
  <c r="H77" i="70"/>
  <c r="G77" i="70"/>
  <c r="F77" i="70"/>
  <c r="E77" i="70"/>
  <c r="D77" i="70"/>
  <c r="C77" i="70"/>
  <c r="B77" i="70"/>
  <c r="P76" i="70"/>
  <c r="P75" i="70"/>
  <c r="P74" i="70"/>
  <c r="P73" i="70"/>
  <c r="P72" i="70"/>
  <c r="P71" i="70"/>
  <c r="O70" i="70"/>
  <c r="N70" i="70"/>
  <c r="M70" i="70"/>
  <c r="L70" i="70"/>
  <c r="K70" i="70"/>
  <c r="J70" i="70"/>
  <c r="I70" i="70"/>
  <c r="H70" i="70"/>
  <c r="G70" i="70"/>
  <c r="F70" i="70"/>
  <c r="E70" i="70"/>
  <c r="D70" i="70"/>
  <c r="C70" i="70"/>
  <c r="B70" i="70"/>
  <c r="P69" i="70"/>
  <c r="P68" i="70"/>
  <c r="P67" i="70"/>
  <c r="P66" i="70"/>
  <c r="P65" i="70"/>
  <c r="P64" i="70"/>
  <c r="O63" i="70"/>
  <c r="N63" i="70"/>
  <c r="M63" i="70"/>
  <c r="L63" i="70"/>
  <c r="K63" i="70"/>
  <c r="J63" i="70"/>
  <c r="I63" i="70"/>
  <c r="H63" i="70"/>
  <c r="G63" i="70"/>
  <c r="F63" i="70"/>
  <c r="E63" i="70"/>
  <c r="D63" i="70"/>
  <c r="C63" i="70"/>
  <c r="B63" i="70"/>
  <c r="P62" i="70"/>
  <c r="P61" i="70"/>
  <c r="P60" i="70"/>
  <c r="P59" i="70"/>
  <c r="P58" i="70"/>
  <c r="P57" i="70"/>
  <c r="O56" i="70"/>
  <c r="N56" i="70"/>
  <c r="M56" i="70"/>
  <c r="L56" i="70"/>
  <c r="K56" i="70"/>
  <c r="J56" i="70"/>
  <c r="I56" i="70"/>
  <c r="H56" i="70"/>
  <c r="G56" i="70"/>
  <c r="F56" i="70"/>
  <c r="E56" i="70"/>
  <c r="D56" i="70"/>
  <c r="C56" i="70"/>
  <c r="B56" i="70"/>
  <c r="P55" i="70"/>
  <c r="P54" i="70"/>
  <c r="P53" i="70"/>
  <c r="P52" i="70"/>
  <c r="P51" i="70"/>
  <c r="P50" i="70"/>
  <c r="O49" i="70"/>
  <c r="N49" i="70"/>
  <c r="M49" i="70"/>
  <c r="L49" i="70"/>
  <c r="K49" i="70"/>
  <c r="J49" i="70"/>
  <c r="I49" i="70"/>
  <c r="H49" i="70"/>
  <c r="G49" i="70"/>
  <c r="F49" i="70"/>
  <c r="E49" i="70"/>
  <c r="D49" i="70"/>
  <c r="C49" i="70"/>
  <c r="B49" i="70"/>
  <c r="P48" i="70"/>
  <c r="P47" i="70"/>
  <c r="P46" i="70"/>
  <c r="P45" i="70"/>
  <c r="P44" i="70"/>
  <c r="P43" i="70"/>
  <c r="O42" i="70"/>
  <c r="N42" i="70"/>
  <c r="M42" i="70"/>
  <c r="L42" i="70"/>
  <c r="K42" i="70"/>
  <c r="J42" i="70"/>
  <c r="I42" i="70"/>
  <c r="H42" i="70"/>
  <c r="G42" i="70"/>
  <c r="F42" i="70"/>
  <c r="E42" i="70"/>
  <c r="D42" i="70"/>
  <c r="C42" i="70"/>
  <c r="B42" i="70"/>
  <c r="P41" i="70"/>
  <c r="P40" i="70"/>
  <c r="P39" i="70"/>
  <c r="P38" i="70"/>
  <c r="P37" i="70"/>
  <c r="P36" i="70"/>
  <c r="O35" i="70"/>
  <c r="N35" i="70"/>
  <c r="M35" i="70"/>
  <c r="L35" i="70"/>
  <c r="K35" i="70"/>
  <c r="J35" i="70"/>
  <c r="I35" i="70"/>
  <c r="H35" i="70"/>
  <c r="G35" i="70"/>
  <c r="F35" i="70"/>
  <c r="E35" i="70"/>
  <c r="D35" i="70"/>
  <c r="C35" i="70"/>
  <c r="B35" i="70"/>
  <c r="P34" i="70"/>
  <c r="P33" i="70"/>
  <c r="P32" i="70"/>
  <c r="P31" i="70"/>
  <c r="P30" i="70"/>
  <c r="P29" i="70"/>
  <c r="O28" i="70"/>
  <c r="N28" i="70"/>
  <c r="M28" i="70"/>
  <c r="L28" i="70"/>
  <c r="K28" i="70"/>
  <c r="J28" i="70"/>
  <c r="I28" i="70"/>
  <c r="H28" i="70"/>
  <c r="G28" i="70"/>
  <c r="F28" i="70"/>
  <c r="E28" i="70"/>
  <c r="D28" i="70"/>
  <c r="C28" i="70"/>
  <c r="B28" i="70"/>
  <c r="P27" i="70"/>
  <c r="P26" i="70"/>
  <c r="P25" i="70"/>
  <c r="P24" i="70"/>
  <c r="P23" i="70"/>
  <c r="P22" i="70"/>
  <c r="O21" i="70"/>
  <c r="N21" i="70"/>
  <c r="M21" i="70"/>
  <c r="L21" i="70"/>
  <c r="K21" i="70"/>
  <c r="J21" i="70"/>
  <c r="I21" i="70"/>
  <c r="H21" i="70"/>
  <c r="G21" i="70"/>
  <c r="F21" i="70"/>
  <c r="E21" i="70"/>
  <c r="D21" i="70"/>
  <c r="C21" i="70"/>
  <c r="B21" i="70"/>
  <c r="P20" i="70"/>
  <c r="P19" i="70"/>
  <c r="P18" i="70"/>
  <c r="P17" i="70"/>
  <c r="P16" i="70"/>
  <c r="P15" i="70"/>
  <c r="O14" i="70"/>
  <c r="N14" i="70"/>
  <c r="M14" i="70"/>
  <c r="L14" i="70"/>
  <c r="L315" i="70" s="1"/>
  <c r="K14" i="70"/>
  <c r="J14" i="70"/>
  <c r="I14" i="70"/>
  <c r="H14" i="70"/>
  <c r="G14" i="70"/>
  <c r="F14" i="70"/>
  <c r="E14" i="70"/>
  <c r="D14" i="70"/>
  <c r="D315" i="70" s="1"/>
  <c r="C14" i="70"/>
  <c r="C315" i="70" s="1"/>
  <c r="B14" i="70"/>
  <c r="L120" i="69"/>
  <c r="J120" i="69"/>
  <c r="O58" i="69"/>
  <c r="N58" i="69"/>
  <c r="M58" i="69"/>
  <c r="L58" i="69"/>
  <c r="K58" i="69"/>
  <c r="J58" i="69"/>
  <c r="I58" i="69"/>
  <c r="H58" i="69"/>
  <c r="G58" i="69"/>
  <c r="F58" i="69"/>
  <c r="E58" i="69"/>
  <c r="D58" i="69"/>
  <c r="C58" i="69"/>
  <c r="B58" i="69"/>
  <c r="P57" i="69"/>
  <c r="P56" i="69"/>
  <c r="P55" i="69"/>
  <c r="P54" i="69"/>
  <c r="P53" i="69"/>
  <c r="P52" i="69"/>
  <c r="P51" i="69"/>
  <c r="P50" i="69"/>
  <c r="P49" i="69"/>
  <c r="P48" i="69"/>
  <c r="P47" i="69"/>
  <c r="P46" i="69"/>
  <c r="P45" i="69"/>
  <c r="P44" i="69"/>
  <c r="P43" i="69"/>
  <c r="P42" i="69"/>
  <c r="P41" i="69"/>
  <c r="P40" i="69"/>
  <c r="P39" i="69"/>
  <c r="P38" i="69"/>
  <c r="P37" i="69"/>
  <c r="P36" i="69"/>
  <c r="P35" i="69"/>
  <c r="P34" i="69"/>
  <c r="P33" i="69"/>
  <c r="P32" i="69"/>
  <c r="P31" i="69"/>
  <c r="P30" i="69"/>
  <c r="P29" i="69"/>
  <c r="P28" i="69"/>
  <c r="P27" i="69"/>
  <c r="P26" i="69"/>
  <c r="P25" i="69"/>
  <c r="P24" i="69"/>
  <c r="P23" i="69"/>
  <c r="P22" i="69"/>
  <c r="P21" i="69"/>
  <c r="P20" i="69"/>
  <c r="P19" i="69"/>
  <c r="P18" i="69"/>
  <c r="P17" i="69"/>
  <c r="P16" i="69"/>
  <c r="P15" i="69"/>
  <c r="E89" i="68"/>
  <c r="C89" i="68"/>
  <c r="C55" i="68"/>
  <c r="D54" i="68"/>
  <c r="D53" i="68"/>
  <c r="D52" i="68"/>
  <c r="D51" i="68"/>
  <c r="D50" i="68"/>
  <c r="D49" i="68"/>
  <c r="D48" i="68"/>
  <c r="D47" i="68"/>
  <c r="D46" i="68"/>
  <c r="D45" i="68"/>
  <c r="D44" i="68"/>
  <c r="D43" i="68"/>
  <c r="D42" i="68"/>
  <c r="D41" i="68"/>
  <c r="D40" i="68"/>
  <c r="D39" i="68"/>
  <c r="D38" i="68"/>
  <c r="D37" i="68"/>
  <c r="D36" i="68"/>
  <c r="D35" i="68"/>
  <c r="D34" i="68"/>
  <c r="D33" i="68"/>
  <c r="D32" i="68"/>
  <c r="D31" i="68"/>
  <c r="D30" i="68"/>
  <c r="D29" i="68"/>
  <c r="D28" i="68"/>
  <c r="D27" i="68"/>
  <c r="D26" i="68"/>
  <c r="D25" i="68"/>
  <c r="D24" i="68"/>
  <c r="D23" i="68"/>
  <c r="D22" i="68"/>
  <c r="D21" i="68"/>
  <c r="D20" i="68"/>
  <c r="D19" i="68"/>
  <c r="D18" i="68"/>
  <c r="D17" i="68"/>
  <c r="D16" i="68"/>
  <c r="D15" i="68"/>
  <c r="D14" i="68"/>
  <c r="D13" i="68"/>
  <c r="D12" i="68"/>
  <c r="E93" i="67"/>
  <c r="C93" i="67"/>
  <c r="C55" i="67"/>
  <c r="D54" i="67"/>
  <c r="D53" i="67"/>
  <c r="D52" i="67"/>
  <c r="D51" i="67"/>
  <c r="D50" i="67"/>
  <c r="D49" i="67"/>
  <c r="D48" i="67"/>
  <c r="D47" i="67"/>
  <c r="D46" i="67"/>
  <c r="D45" i="67"/>
  <c r="D44" i="67"/>
  <c r="D43" i="67"/>
  <c r="D42" i="67"/>
  <c r="D41" i="67"/>
  <c r="D40" i="67"/>
  <c r="D39" i="67"/>
  <c r="D38" i="67"/>
  <c r="D37" i="67"/>
  <c r="D36" i="67"/>
  <c r="D35" i="67"/>
  <c r="D34" i="67"/>
  <c r="D33" i="67"/>
  <c r="D32" i="67"/>
  <c r="D31" i="67"/>
  <c r="D30" i="67"/>
  <c r="D29" i="67"/>
  <c r="D28" i="67"/>
  <c r="D27" i="67"/>
  <c r="D26" i="67"/>
  <c r="D25" i="67"/>
  <c r="D24" i="67"/>
  <c r="D23" i="67"/>
  <c r="D22" i="67"/>
  <c r="D21" i="67"/>
  <c r="D20" i="67"/>
  <c r="D19" i="67"/>
  <c r="D18" i="67"/>
  <c r="D17" i="67"/>
  <c r="D16" i="67"/>
  <c r="D15" i="67"/>
  <c r="D14" i="67"/>
  <c r="D13" i="67"/>
  <c r="D12" i="67"/>
  <c r="E81" i="66"/>
  <c r="C81" i="66"/>
  <c r="C55" i="66"/>
  <c r="D54" i="66"/>
  <c r="D53" i="66"/>
  <c r="D52" i="66"/>
  <c r="D51" i="66"/>
  <c r="D50" i="66"/>
  <c r="D49" i="66"/>
  <c r="D48" i="66"/>
  <c r="D47" i="66"/>
  <c r="D46" i="66"/>
  <c r="D45" i="66"/>
  <c r="D44" i="66"/>
  <c r="D43" i="66"/>
  <c r="D42" i="66"/>
  <c r="D41" i="66"/>
  <c r="D40" i="66"/>
  <c r="D39" i="66"/>
  <c r="D38" i="66"/>
  <c r="D37" i="66"/>
  <c r="D36" i="66"/>
  <c r="D35" i="66"/>
  <c r="D34" i="66"/>
  <c r="D33" i="66"/>
  <c r="D32" i="66"/>
  <c r="D31" i="66"/>
  <c r="D30" i="66"/>
  <c r="D29" i="66"/>
  <c r="D28" i="66"/>
  <c r="D27" i="66"/>
  <c r="D26" i="66"/>
  <c r="D25" i="66"/>
  <c r="D24" i="66"/>
  <c r="D23" i="66"/>
  <c r="D22" i="66"/>
  <c r="D21" i="66"/>
  <c r="D20" i="66"/>
  <c r="D19" i="66"/>
  <c r="D18" i="66"/>
  <c r="D17" i="66"/>
  <c r="D16" i="66"/>
  <c r="D15" i="66"/>
  <c r="D14" i="66"/>
  <c r="D13" i="66"/>
  <c r="D12" i="66"/>
  <c r="F92" i="65"/>
  <c r="D92" i="65"/>
  <c r="E56" i="65"/>
  <c r="D56" i="65"/>
  <c r="C56" i="65"/>
  <c r="F55" i="65"/>
  <c r="F54" i="65"/>
  <c r="F53" i="65"/>
  <c r="F52" i="65"/>
  <c r="F51" i="65"/>
  <c r="F50" i="65"/>
  <c r="F49" i="65"/>
  <c r="F48" i="65"/>
  <c r="F47" i="65"/>
  <c r="F46" i="65"/>
  <c r="F45" i="65"/>
  <c r="F44" i="65"/>
  <c r="F43" i="65"/>
  <c r="F42" i="65"/>
  <c r="F41" i="65"/>
  <c r="F40" i="65"/>
  <c r="F39" i="65"/>
  <c r="F38" i="65"/>
  <c r="F37" i="65"/>
  <c r="F36" i="65"/>
  <c r="F35" i="65"/>
  <c r="F34" i="65"/>
  <c r="F33" i="65"/>
  <c r="F32" i="65"/>
  <c r="F31" i="65"/>
  <c r="F30" i="65"/>
  <c r="F29" i="65"/>
  <c r="F28" i="65"/>
  <c r="F27" i="65"/>
  <c r="F26" i="65"/>
  <c r="F25" i="65"/>
  <c r="F24" i="65"/>
  <c r="F23" i="65"/>
  <c r="F22" i="65"/>
  <c r="F21" i="65"/>
  <c r="F20" i="65"/>
  <c r="F19" i="65"/>
  <c r="F18" i="65"/>
  <c r="F17" i="65"/>
  <c r="F16" i="65"/>
  <c r="F15" i="65"/>
  <c r="F14" i="65"/>
  <c r="F13" i="65"/>
  <c r="J116" i="63"/>
  <c r="H116" i="63"/>
  <c r="M58" i="63"/>
  <c r="L58" i="63"/>
  <c r="K58" i="63"/>
  <c r="J58" i="63"/>
  <c r="I58" i="63"/>
  <c r="H58" i="63"/>
  <c r="G58" i="63"/>
  <c r="F58" i="63"/>
  <c r="E58" i="63"/>
  <c r="D58" i="63"/>
  <c r="C58" i="63"/>
  <c r="B58" i="63"/>
  <c r="N57" i="63"/>
  <c r="N56" i="63"/>
  <c r="N55" i="63"/>
  <c r="N54" i="63"/>
  <c r="N53" i="63"/>
  <c r="N52" i="63"/>
  <c r="N51" i="63"/>
  <c r="N50" i="63"/>
  <c r="N49" i="63"/>
  <c r="N48" i="63"/>
  <c r="N47" i="63"/>
  <c r="N46" i="63"/>
  <c r="N45" i="63"/>
  <c r="N44" i="63"/>
  <c r="N43" i="63"/>
  <c r="N42" i="63"/>
  <c r="N41" i="63"/>
  <c r="N40" i="63"/>
  <c r="N39" i="63"/>
  <c r="N38" i="63"/>
  <c r="N37" i="63"/>
  <c r="N36" i="63"/>
  <c r="N35" i="63"/>
  <c r="N34" i="63"/>
  <c r="N33" i="63"/>
  <c r="N32" i="63"/>
  <c r="N31" i="63"/>
  <c r="N30" i="63"/>
  <c r="N29" i="63"/>
  <c r="N28" i="63"/>
  <c r="N27" i="63"/>
  <c r="N26" i="63"/>
  <c r="N25" i="63"/>
  <c r="N24" i="63"/>
  <c r="N23" i="63"/>
  <c r="N22" i="63"/>
  <c r="N21" i="63"/>
  <c r="N20" i="63"/>
  <c r="N19" i="63"/>
  <c r="N18" i="63"/>
  <c r="N17" i="63"/>
  <c r="N16" i="63"/>
  <c r="N15" i="63"/>
  <c r="K388" i="62"/>
  <c r="I388" i="62"/>
  <c r="P317" i="62"/>
  <c r="P316" i="62"/>
  <c r="P315" i="62"/>
  <c r="P314" i="62"/>
  <c r="P313" i="62"/>
  <c r="P312" i="62"/>
  <c r="O311" i="62"/>
  <c r="N311" i="62"/>
  <c r="M311" i="62"/>
  <c r="L311" i="62"/>
  <c r="K311" i="62"/>
  <c r="J311" i="62"/>
  <c r="I311" i="62"/>
  <c r="H311" i="62"/>
  <c r="G311" i="62"/>
  <c r="F311" i="62"/>
  <c r="E311" i="62"/>
  <c r="D311" i="62"/>
  <c r="C311" i="62"/>
  <c r="B311" i="62"/>
  <c r="P310" i="62"/>
  <c r="P309" i="62"/>
  <c r="P308" i="62"/>
  <c r="P307" i="62"/>
  <c r="P306" i="62"/>
  <c r="P305" i="62"/>
  <c r="O304" i="62"/>
  <c r="N304" i="62"/>
  <c r="M304" i="62"/>
  <c r="L304" i="62"/>
  <c r="K304" i="62"/>
  <c r="J304" i="62"/>
  <c r="I304" i="62"/>
  <c r="H304" i="62"/>
  <c r="G304" i="62"/>
  <c r="F304" i="62"/>
  <c r="E304" i="62"/>
  <c r="D304" i="62"/>
  <c r="C304" i="62"/>
  <c r="B304" i="62"/>
  <c r="P303" i="62"/>
  <c r="P302" i="62"/>
  <c r="P301" i="62"/>
  <c r="P300" i="62"/>
  <c r="P299" i="62"/>
  <c r="P298" i="62"/>
  <c r="O297" i="62"/>
  <c r="N297" i="62"/>
  <c r="M297" i="62"/>
  <c r="L297" i="62"/>
  <c r="K297" i="62"/>
  <c r="J297" i="62"/>
  <c r="I297" i="62"/>
  <c r="H297" i="62"/>
  <c r="G297" i="62"/>
  <c r="F297" i="62"/>
  <c r="E297" i="62"/>
  <c r="D297" i="62"/>
  <c r="C297" i="62"/>
  <c r="B297" i="62"/>
  <c r="P296" i="62"/>
  <c r="P295" i="62"/>
  <c r="P294" i="62"/>
  <c r="P293" i="62"/>
  <c r="P292" i="62"/>
  <c r="P291" i="62"/>
  <c r="O290" i="62"/>
  <c r="N290" i="62"/>
  <c r="M290" i="62"/>
  <c r="L290" i="62"/>
  <c r="K290" i="62"/>
  <c r="J290" i="62"/>
  <c r="I290" i="62"/>
  <c r="H290" i="62"/>
  <c r="G290" i="62"/>
  <c r="F290" i="62"/>
  <c r="E290" i="62"/>
  <c r="D290" i="62"/>
  <c r="C290" i="62"/>
  <c r="B290" i="62"/>
  <c r="P289" i="62"/>
  <c r="P288" i="62"/>
  <c r="P287" i="62"/>
  <c r="P286" i="62"/>
  <c r="P285" i="62"/>
  <c r="P284" i="62"/>
  <c r="O283" i="62"/>
  <c r="N283" i="62"/>
  <c r="M283" i="62"/>
  <c r="L283" i="62"/>
  <c r="K283" i="62"/>
  <c r="J283" i="62"/>
  <c r="I283" i="62"/>
  <c r="H283" i="62"/>
  <c r="G283" i="62"/>
  <c r="F283" i="62"/>
  <c r="E283" i="62"/>
  <c r="D283" i="62"/>
  <c r="C283" i="62"/>
  <c r="B283" i="62"/>
  <c r="P282" i="62"/>
  <c r="P281" i="62"/>
  <c r="P280" i="62"/>
  <c r="P279" i="62"/>
  <c r="P278" i="62"/>
  <c r="P277" i="62"/>
  <c r="O276" i="62"/>
  <c r="N276" i="62"/>
  <c r="M276" i="62"/>
  <c r="L276" i="62"/>
  <c r="K276" i="62"/>
  <c r="J276" i="62"/>
  <c r="I276" i="62"/>
  <c r="H276" i="62"/>
  <c r="G276" i="62"/>
  <c r="F276" i="62"/>
  <c r="E276" i="62"/>
  <c r="D276" i="62"/>
  <c r="C276" i="62"/>
  <c r="B276" i="62"/>
  <c r="P275" i="62"/>
  <c r="P274" i="62"/>
  <c r="P273" i="62"/>
  <c r="P272" i="62"/>
  <c r="P271" i="62"/>
  <c r="P270" i="62"/>
  <c r="O269" i="62"/>
  <c r="N269" i="62"/>
  <c r="M269" i="62"/>
  <c r="L269" i="62"/>
  <c r="K269" i="62"/>
  <c r="J269" i="62"/>
  <c r="I269" i="62"/>
  <c r="H269" i="62"/>
  <c r="G269" i="62"/>
  <c r="F269" i="62"/>
  <c r="E269" i="62"/>
  <c r="D269" i="62"/>
  <c r="C269" i="62"/>
  <c r="B269" i="62"/>
  <c r="P268" i="62"/>
  <c r="P267" i="62"/>
  <c r="P266" i="62"/>
  <c r="P265" i="62"/>
  <c r="P264" i="62"/>
  <c r="P263" i="62"/>
  <c r="O262" i="62"/>
  <c r="N262" i="62"/>
  <c r="M262" i="62"/>
  <c r="L262" i="62"/>
  <c r="K262" i="62"/>
  <c r="J262" i="62"/>
  <c r="I262" i="62"/>
  <c r="H262" i="62"/>
  <c r="G262" i="62"/>
  <c r="F262" i="62"/>
  <c r="E262" i="62"/>
  <c r="D262" i="62"/>
  <c r="C262" i="62"/>
  <c r="B262" i="62"/>
  <c r="P261" i="62"/>
  <c r="P260" i="62"/>
  <c r="P259" i="62"/>
  <c r="P258" i="62"/>
  <c r="P257" i="62"/>
  <c r="P256" i="62"/>
  <c r="O255" i="62"/>
  <c r="N255" i="62"/>
  <c r="M255" i="62"/>
  <c r="L255" i="62"/>
  <c r="K255" i="62"/>
  <c r="J255" i="62"/>
  <c r="I255" i="62"/>
  <c r="H255" i="62"/>
  <c r="G255" i="62"/>
  <c r="F255" i="62"/>
  <c r="E255" i="62"/>
  <c r="D255" i="62"/>
  <c r="C255" i="62"/>
  <c r="B255" i="62"/>
  <c r="P254" i="62"/>
  <c r="P253" i="62"/>
  <c r="P252" i="62"/>
  <c r="P251" i="62"/>
  <c r="P250" i="62"/>
  <c r="P249" i="62"/>
  <c r="O248" i="62"/>
  <c r="N248" i="62"/>
  <c r="M248" i="62"/>
  <c r="L248" i="62"/>
  <c r="K248" i="62"/>
  <c r="J248" i="62"/>
  <c r="I248" i="62"/>
  <c r="H248" i="62"/>
  <c r="G248" i="62"/>
  <c r="F248" i="62"/>
  <c r="E248" i="62"/>
  <c r="D248" i="62"/>
  <c r="C248" i="62"/>
  <c r="B248" i="62"/>
  <c r="P247" i="62"/>
  <c r="P246" i="62"/>
  <c r="P245" i="62"/>
  <c r="P244" i="62"/>
  <c r="P243" i="62"/>
  <c r="P242" i="62"/>
  <c r="O241" i="62"/>
  <c r="N241" i="62"/>
  <c r="M241" i="62"/>
  <c r="L241" i="62"/>
  <c r="K241" i="62"/>
  <c r="J241" i="62"/>
  <c r="I241" i="62"/>
  <c r="H241" i="62"/>
  <c r="G241" i="62"/>
  <c r="F241" i="62"/>
  <c r="E241" i="62"/>
  <c r="D241" i="62"/>
  <c r="C241" i="62"/>
  <c r="B241" i="62"/>
  <c r="P240" i="62"/>
  <c r="P239" i="62"/>
  <c r="P238" i="62"/>
  <c r="P237" i="62"/>
  <c r="P236" i="62"/>
  <c r="P235" i="62"/>
  <c r="O234" i="62"/>
  <c r="N234" i="62"/>
  <c r="M234" i="62"/>
  <c r="L234" i="62"/>
  <c r="K234" i="62"/>
  <c r="J234" i="62"/>
  <c r="I234" i="62"/>
  <c r="H234" i="62"/>
  <c r="G234" i="62"/>
  <c r="F234" i="62"/>
  <c r="E234" i="62"/>
  <c r="D234" i="62"/>
  <c r="C234" i="62"/>
  <c r="B234" i="62"/>
  <c r="P233" i="62"/>
  <c r="P232" i="62"/>
  <c r="P231" i="62"/>
  <c r="P230" i="62"/>
  <c r="P229" i="62"/>
  <c r="P228" i="62"/>
  <c r="O227" i="62"/>
  <c r="N227" i="62"/>
  <c r="M227" i="62"/>
  <c r="L227" i="62"/>
  <c r="K227" i="62"/>
  <c r="J227" i="62"/>
  <c r="I227" i="62"/>
  <c r="H227" i="62"/>
  <c r="G227" i="62"/>
  <c r="F227" i="62"/>
  <c r="E227" i="62"/>
  <c r="D227" i="62"/>
  <c r="C227" i="62"/>
  <c r="B227" i="62"/>
  <c r="P226" i="62"/>
  <c r="P225" i="62"/>
  <c r="P224" i="62"/>
  <c r="P223" i="62"/>
  <c r="P222" i="62"/>
  <c r="P221" i="62"/>
  <c r="O220" i="62"/>
  <c r="N220" i="62"/>
  <c r="M220" i="62"/>
  <c r="L220" i="62"/>
  <c r="K220" i="62"/>
  <c r="J220" i="62"/>
  <c r="I220" i="62"/>
  <c r="H220" i="62"/>
  <c r="G220" i="62"/>
  <c r="F220" i="62"/>
  <c r="E220" i="62"/>
  <c r="D220" i="62"/>
  <c r="C220" i="62"/>
  <c r="B220" i="62"/>
  <c r="P219" i="62"/>
  <c r="P218" i="62"/>
  <c r="P217" i="62"/>
  <c r="P216" i="62"/>
  <c r="P215" i="62"/>
  <c r="P214" i="62"/>
  <c r="O213" i="62"/>
  <c r="N213" i="62"/>
  <c r="M213" i="62"/>
  <c r="L213" i="62"/>
  <c r="K213" i="62"/>
  <c r="J213" i="62"/>
  <c r="I213" i="62"/>
  <c r="H213" i="62"/>
  <c r="G213" i="62"/>
  <c r="F213" i="62"/>
  <c r="E213" i="62"/>
  <c r="D213" i="62"/>
  <c r="C213" i="62"/>
  <c r="B213" i="62"/>
  <c r="P212" i="62"/>
  <c r="P211" i="62"/>
  <c r="P210" i="62"/>
  <c r="P209" i="62"/>
  <c r="P208" i="62"/>
  <c r="P207" i="62"/>
  <c r="O206" i="62"/>
  <c r="N206" i="62"/>
  <c r="M206" i="62"/>
  <c r="L206" i="62"/>
  <c r="K206" i="62"/>
  <c r="J206" i="62"/>
  <c r="I206" i="62"/>
  <c r="H206" i="62"/>
  <c r="G206" i="62"/>
  <c r="F206" i="62"/>
  <c r="E206" i="62"/>
  <c r="D206" i="62"/>
  <c r="C206" i="62"/>
  <c r="B206" i="62"/>
  <c r="P205" i="62"/>
  <c r="P204" i="62"/>
  <c r="P203" i="62"/>
  <c r="P202" i="62"/>
  <c r="P201" i="62"/>
  <c r="P200" i="62"/>
  <c r="O199" i="62"/>
  <c r="N199" i="62"/>
  <c r="M199" i="62"/>
  <c r="L199" i="62"/>
  <c r="K199" i="62"/>
  <c r="J199" i="62"/>
  <c r="I199" i="62"/>
  <c r="H199" i="62"/>
  <c r="G199" i="62"/>
  <c r="F199" i="62"/>
  <c r="E199" i="62"/>
  <c r="D199" i="62"/>
  <c r="C199" i="62"/>
  <c r="B199" i="62"/>
  <c r="P198" i="62"/>
  <c r="P197" i="62"/>
  <c r="P196" i="62"/>
  <c r="P195" i="62"/>
  <c r="P194" i="62"/>
  <c r="P193" i="62"/>
  <c r="O192" i="62"/>
  <c r="N192" i="62"/>
  <c r="M192" i="62"/>
  <c r="L192" i="62"/>
  <c r="K192" i="62"/>
  <c r="J192" i="62"/>
  <c r="I192" i="62"/>
  <c r="H192" i="62"/>
  <c r="G192" i="62"/>
  <c r="F192" i="62"/>
  <c r="E192" i="62"/>
  <c r="D192" i="62"/>
  <c r="C192" i="62"/>
  <c r="B192" i="62"/>
  <c r="P191" i="62"/>
  <c r="P190" i="62"/>
  <c r="P189" i="62"/>
  <c r="P188" i="62"/>
  <c r="P187" i="62"/>
  <c r="P186" i="62"/>
  <c r="O185" i="62"/>
  <c r="N185" i="62"/>
  <c r="M185" i="62"/>
  <c r="L185" i="62"/>
  <c r="K185" i="62"/>
  <c r="J185" i="62"/>
  <c r="I185" i="62"/>
  <c r="H185" i="62"/>
  <c r="G185" i="62"/>
  <c r="F185" i="62"/>
  <c r="E185" i="62"/>
  <c r="D185" i="62"/>
  <c r="C185" i="62"/>
  <c r="B185" i="62"/>
  <c r="P184" i="62"/>
  <c r="P183" i="62"/>
  <c r="P182" i="62"/>
  <c r="P181" i="62"/>
  <c r="P180" i="62"/>
  <c r="P179" i="62"/>
  <c r="O178" i="62"/>
  <c r="N178" i="62"/>
  <c r="M178" i="62"/>
  <c r="L178" i="62"/>
  <c r="K178" i="62"/>
  <c r="J178" i="62"/>
  <c r="I178" i="62"/>
  <c r="H178" i="62"/>
  <c r="G178" i="62"/>
  <c r="F178" i="62"/>
  <c r="E178" i="62"/>
  <c r="D178" i="62"/>
  <c r="C178" i="62"/>
  <c r="B178" i="62"/>
  <c r="P177" i="62"/>
  <c r="P176" i="62"/>
  <c r="P175" i="62"/>
  <c r="P174" i="62"/>
  <c r="P173" i="62"/>
  <c r="P172" i="62"/>
  <c r="O171" i="62"/>
  <c r="N171" i="62"/>
  <c r="M171" i="62"/>
  <c r="L171" i="62"/>
  <c r="K171" i="62"/>
  <c r="J171" i="62"/>
  <c r="I171" i="62"/>
  <c r="H171" i="62"/>
  <c r="G171" i="62"/>
  <c r="F171" i="62"/>
  <c r="E171" i="62"/>
  <c r="D171" i="62"/>
  <c r="C171" i="62"/>
  <c r="B171" i="62"/>
  <c r="P170" i="62"/>
  <c r="P169" i="62"/>
  <c r="P168" i="62"/>
  <c r="P167" i="62"/>
  <c r="P166" i="62"/>
  <c r="P165" i="62"/>
  <c r="O164" i="62"/>
  <c r="N164" i="62"/>
  <c r="M164" i="62"/>
  <c r="L164" i="62"/>
  <c r="K164" i="62"/>
  <c r="J164" i="62"/>
  <c r="I164" i="62"/>
  <c r="H164" i="62"/>
  <c r="G164" i="62"/>
  <c r="F164" i="62"/>
  <c r="E164" i="62"/>
  <c r="D164" i="62"/>
  <c r="C164" i="62"/>
  <c r="B164" i="62"/>
  <c r="P163" i="62"/>
  <c r="P162" i="62"/>
  <c r="P161" i="62"/>
  <c r="P160" i="62"/>
  <c r="P159" i="62"/>
  <c r="P158" i="62"/>
  <c r="O157" i="62"/>
  <c r="N157" i="62"/>
  <c r="M157" i="62"/>
  <c r="L157" i="62"/>
  <c r="K157" i="62"/>
  <c r="J157" i="62"/>
  <c r="I157" i="62"/>
  <c r="H157" i="62"/>
  <c r="G157" i="62"/>
  <c r="F157" i="62"/>
  <c r="E157" i="62"/>
  <c r="D157" i="62"/>
  <c r="C157" i="62"/>
  <c r="B157" i="62"/>
  <c r="P156" i="62"/>
  <c r="P155" i="62"/>
  <c r="P154" i="62"/>
  <c r="P153" i="62"/>
  <c r="P152" i="62"/>
  <c r="P151" i="62"/>
  <c r="O150" i="62"/>
  <c r="N150" i="62"/>
  <c r="M150" i="62"/>
  <c r="L150" i="62"/>
  <c r="K150" i="62"/>
  <c r="J150" i="62"/>
  <c r="I150" i="62"/>
  <c r="H150" i="62"/>
  <c r="G150" i="62"/>
  <c r="F150" i="62"/>
  <c r="E150" i="62"/>
  <c r="D150" i="62"/>
  <c r="C150" i="62"/>
  <c r="B150" i="62"/>
  <c r="P149" i="62"/>
  <c r="P148" i="62"/>
  <c r="P147" i="62"/>
  <c r="P146" i="62"/>
  <c r="P145" i="62"/>
  <c r="P144" i="62"/>
  <c r="O143" i="62"/>
  <c r="N143" i="62"/>
  <c r="M143" i="62"/>
  <c r="L143" i="62"/>
  <c r="K143" i="62"/>
  <c r="J143" i="62"/>
  <c r="I143" i="62"/>
  <c r="H143" i="62"/>
  <c r="G143" i="62"/>
  <c r="F143" i="62"/>
  <c r="E143" i="62"/>
  <c r="D143" i="62"/>
  <c r="C143" i="62"/>
  <c r="B143" i="62"/>
  <c r="P142" i="62"/>
  <c r="P141" i="62"/>
  <c r="P140" i="62"/>
  <c r="P139" i="62"/>
  <c r="P138" i="62"/>
  <c r="P137" i="62"/>
  <c r="O136" i="62"/>
  <c r="N136" i="62"/>
  <c r="M136" i="62"/>
  <c r="L136" i="62"/>
  <c r="K136" i="62"/>
  <c r="J136" i="62"/>
  <c r="I136" i="62"/>
  <c r="H136" i="62"/>
  <c r="G136" i="62"/>
  <c r="F136" i="62"/>
  <c r="E136" i="62"/>
  <c r="D136" i="62"/>
  <c r="C136" i="62"/>
  <c r="B136" i="62"/>
  <c r="P135" i="62"/>
  <c r="P134" i="62"/>
  <c r="P133" i="62"/>
  <c r="P132" i="62"/>
  <c r="P131" i="62"/>
  <c r="P130" i="62"/>
  <c r="O129" i="62"/>
  <c r="N129" i="62"/>
  <c r="M129" i="62"/>
  <c r="L129" i="62"/>
  <c r="K129" i="62"/>
  <c r="J129" i="62"/>
  <c r="I129" i="62"/>
  <c r="H129" i="62"/>
  <c r="G129" i="62"/>
  <c r="F129" i="62"/>
  <c r="E129" i="62"/>
  <c r="D129" i="62"/>
  <c r="C129" i="62"/>
  <c r="B129" i="62"/>
  <c r="P128" i="62"/>
  <c r="P127" i="62"/>
  <c r="P126" i="62"/>
  <c r="P125" i="62"/>
  <c r="P124" i="62"/>
  <c r="P123" i="62"/>
  <c r="O122" i="62"/>
  <c r="N122" i="62"/>
  <c r="M122" i="62"/>
  <c r="L122" i="62"/>
  <c r="K122" i="62"/>
  <c r="J122" i="62"/>
  <c r="I122" i="62"/>
  <c r="H122" i="62"/>
  <c r="G122" i="62"/>
  <c r="F122" i="62"/>
  <c r="E122" i="62"/>
  <c r="D122" i="62"/>
  <c r="C122" i="62"/>
  <c r="B122" i="62"/>
  <c r="P121" i="62"/>
  <c r="P120" i="62"/>
  <c r="P119" i="62"/>
  <c r="P118" i="62"/>
  <c r="P117" i="62"/>
  <c r="P116" i="62"/>
  <c r="O115" i="62"/>
  <c r="N115" i="62"/>
  <c r="M115" i="62"/>
  <c r="L115" i="62"/>
  <c r="K115" i="62"/>
  <c r="J115" i="62"/>
  <c r="I115" i="62"/>
  <c r="H115" i="62"/>
  <c r="G115" i="62"/>
  <c r="F115" i="62"/>
  <c r="E115" i="62"/>
  <c r="D115" i="62"/>
  <c r="C115" i="62"/>
  <c r="B115" i="62"/>
  <c r="P114" i="62"/>
  <c r="P113" i="62"/>
  <c r="P112" i="62"/>
  <c r="P111" i="62"/>
  <c r="P110" i="62"/>
  <c r="P109" i="62"/>
  <c r="O108" i="62"/>
  <c r="N108" i="62"/>
  <c r="M108" i="62"/>
  <c r="L108" i="62"/>
  <c r="K108" i="62"/>
  <c r="J108" i="62"/>
  <c r="I108" i="62"/>
  <c r="H108" i="62"/>
  <c r="G108" i="62"/>
  <c r="F108" i="62"/>
  <c r="E108" i="62"/>
  <c r="D108" i="62"/>
  <c r="C108" i="62"/>
  <c r="B108" i="62"/>
  <c r="P107" i="62"/>
  <c r="P106" i="62"/>
  <c r="P105" i="62"/>
  <c r="P104" i="62"/>
  <c r="P103" i="62"/>
  <c r="P102" i="62"/>
  <c r="O101" i="62"/>
  <c r="N101" i="62"/>
  <c r="M101" i="62"/>
  <c r="L101" i="62"/>
  <c r="K101" i="62"/>
  <c r="J101" i="62"/>
  <c r="I101" i="62"/>
  <c r="H101" i="62"/>
  <c r="G101" i="62"/>
  <c r="F101" i="62"/>
  <c r="E101" i="62"/>
  <c r="D101" i="62"/>
  <c r="C101" i="62"/>
  <c r="B101" i="62"/>
  <c r="P100" i="62"/>
  <c r="P99" i="62"/>
  <c r="P98" i="62"/>
  <c r="P97" i="62"/>
  <c r="P96" i="62"/>
  <c r="P95" i="62"/>
  <c r="O94" i="62"/>
  <c r="N94" i="62"/>
  <c r="M94" i="62"/>
  <c r="L94" i="62"/>
  <c r="K94" i="62"/>
  <c r="J94" i="62"/>
  <c r="I94" i="62"/>
  <c r="H94" i="62"/>
  <c r="G94" i="62"/>
  <c r="F94" i="62"/>
  <c r="E94" i="62"/>
  <c r="D94" i="62"/>
  <c r="C94" i="62"/>
  <c r="B94" i="62"/>
  <c r="P93" i="62"/>
  <c r="P92" i="62"/>
  <c r="P91" i="62"/>
  <c r="P90" i="62"/>
  <c r="P89" i="62"/>
  <c r="P88" i="62"/>
  <c r="O87" i="62"/>
  <c r="N87" i="62"/>
  <c r="M87" i="62"/>
  <c r="L87" i="62"/>
  <c r="K87" i="62"/>
  <c r="J87" i="62"/>
  <c r="I87" i="62"/>
  <c r="H87" i="62"/>
  <c r="G87" i="62"/>
  <c r="F87" i="62"/>
  <c r="E87" i="62"/>
  <c r="D87" i="62"/>
  <c r="C87" i="62"/>
  <c r="B87" i="62"/>
  <c r="P86" i="62"/>
  <c r="P85" i="62"/>
  <c r="P84" i="62"/>
  <c r="P83" i="62"/>
  <c r="P82" i="62"/>
  <c r="P81" i="62"/>
  <c r="O80" i="62"/>
  <c r="N80" i="62"/>
  <c r="M80" i="62"/>
  <c r="L80" i="62"/>
  <c r="K80" i="62"/>
  <c r="J80" i="62"/>
  <c r="I80" i="62"/>
  <c r="H80" i="62"/>
  <c r="G80" i="62"/>
  <c r="F80" i="62"/>
  <c r="E80" i="62"/>
  <c r="D80" i="62"/>
  <c r="C80" i="62"/>
  <c r="B80" i="62"/>
  <c r="P79" i="62"/>
  <c r="P78" i="62"/>
  <c r="P77" i="62"/>
  <c r="P76" i="62"/>
  <c r="P75" i="62"/>
  <c r="P74" i="62"/>
  <c r="O73" i="62"/>
  <c r="N73" i="62"/>
  <c r="M73" i="62"/>
  <c r="L73" i="62"/>
  <c r="K73" i="62"/>
  <c r="J73" i="62"/>
  <c r="I73" i="62"/>
  <c r="H73" i="62"/>
  <c r="G73" i="62"/>
  <c r="F73" i="62"/>
  <c r="E73" i="62"/>
  <c r="D73" i="62"/>
  <c r="C73" i="62"/>
  <c r="B73" i="62"/>
  <c r="P72" i="62"/>
  <c r="P71" i="62"/>
  <c r="P70" i="62"/>
  <c r="P69" i="62"/>
  <c r="P68" i="62"/>
  <c r="P67" i="62"/>
  <c r="O66" i="62"/>
  <c r="N66" i="62"/>
  <c r="M66" i="62"/>
  <c r="L66" i="62"/>
  <c r="K66" i="62"/>
  <c r="J66" i="62"/>
  <c r="I66" i="62"/>
  <c r="H66" i="62"/>
  <c r="G66" i="62"/>
  <c r="F66" i="62"/>
  <c r="E66" i="62"/>
  <c r="D66" i="62"/>
  <c r="C66" i="62"/>
  <c r="B66" i="62"/>
  <c r="P65" i="62"/>
  <c r="P64" i="62"/>
  <c r="P63" i="62"/>
  <c r="P62" i="62"/>
  <c r="P61" i="62"/>
  <c r="P60" i="62"/>
  <c r="O59" i="62"/>
  <c r="N59" i="62"/>
  <c r="M59" i="62"/>
  <c r="L59" i="62"/>
  <c r="K59" i="62"/>
  <c r="J59" i="62"/>
  <c r="I59" i="62"/>
  <c r="H59" i="62"/>
  <c r="G59" i="62"/>
  <c r="F59" i="62"/>
  <c r="E59" i="62"/>
  <c r="D59" i="62"/>
  <c r="C59" i="62"/>
  <c r="B59" i="62"/>
  <c r="P58" i="62"/>
  <c r="P57" i="62"/>
  <c r="P56" i="62"/>
  <c r="P55" i="62"/>
  <c r="P54" i="62"/>
  <c r="P53" i="62"/>
  <c r="O52" i="62"/>
  <c r="N52" i="62"/>
  <c r="M52" i="62"/>
  <c r="L52" i="62"/>
  <c r="K52" i="62"/>
  <c r="J52" i="62"/>
  <c r="I52" i="62"/>
  <c r="H52" i="62"/>
  <c r="G52" i="62"/>
  <c r="F52" i="62"/>
  <c r="E52" i="62"/>
  <c r="D52" i="62"/>
  <c r="C52" i="62"/>
  <c r="B52" i="62"/>
  <c r="P51" i="62"/>
  <c r="P50" i="62"/>
  <c r="P49" i="62"/>
  <c r="P48" i="62"/>
  <c r="P47" i="62"/>
  <c r="P46" i="62"/>
  <c r="O45" i="62"/>
  <c r="N45" i="62"/>
  <c r="M45" i="62"/>
  <c r="L45" i="62"/>
  <c r="K45" i="62"/>
  <c r="J45" i="62"/>
  <c r="I45" i="62"/>
  <c r="H45" i="62"/>
  <c r="G45" i="62"/>
  <c r="F45" i="62"/>
  <c r="E45" i="62"/>
  <c r="D45" i="62"/>
  <c r="C45" i="62"/>
  <c r="B45" i="62"/>
  <c r="P44" i="62"/>
  <c r="P43" i="62"/>
  <c r="P42" i="62"/>
  <c r="P41" i="62"/>
  <c r="P40" i="62"/>
  <c r="P39" i="62"/>
  <c r="O38" i="62"/>
  <c r="N38" i="62"/>
  <c r="M38" i="62"/>
  <c r="L38" i="62"/>
  <c r="K38" i="62"/>
  <c r="J38" i="62"/>
  <c r="I38" i="62"/>
  <c r="H38" i="62"/>
  <c r="G38" i="62"/>
  <c r="F38" i="62"/>
  <c r="E38" i="62"/>
  <c r="D38" i="62"/>
  <c r="C38" i="62"/>
  <c r="B38" i="62"/>
  <c r="P37" i="62"/>
  <c r="P36" i="62"/>
  <c r="P35" i="62"/>
  <c r="P34" i="62"/>
  <c r="P33" i="62"/>
  <c r="P32" i="62"/>
  <c r="O31" i="62"/>
  <c r="N31" i="62"/>
  <c r="M31" i="62"/>
  <c r="L31" i="62"/>
  <c r="K31" i="62"/>
  <c r="J31" i="62"/>
  <c r="I31" i="62"/>
  <c r="H31" i="62"/>
  <c r="G31" i="62"/>
  <c r="F31" i="62"/>
  <c r="E31" i="62"/>
  <c r="D31" i="62"/>
  <c r="C31" i="62"/>
  <c r="B31" i="62"/>
  <c r="P30" i="62"/>
  <c r="P29" i="62"/>
  <c r="P28" i="62"/>
  <c r="P27" i="62"/>
  <c r="P26" i="62"/>
  <c r="P25" i="62"/>
  <c r="O24" i="62"/>
  <c r="N24" i="62"/>
  <c r="M24" i="62"/>
  <c r="L24" i="62"/>
  <c r="K24" i="62"/>
  <c r="J24" i="62"/>
  <c r="I24" i="62"/>
  <c r="H24" i="62"/>
  <c r="G24" i="62"/>
  <c r="F24" i="62"/>
  <c r="E24" i="62"/>
  <c r="D24" i="62"/>
  <c r="C24" i="62"/>
  <c r="B24" i="62"/>
  <c r="P23" i="62"/>
  <c r="P22" i="62"/>
  <c r="P21" i="62"/>
  <c r="P20" i="62"/>
  <c r="P19" i="62"/>
  <c r="P18" i="62"/>
  <c r="O17" i="62"/>
  <c r="N17" i="62"/>
  <c r="M17" i="62"/>
  <c r="L17" i="62"/>
  <c r="K17" i="62"/>
  <c r="J17" i="62"/>
  <c r="I17" i="62"/>
  <c r="H17" i="62"/>
  <c r="G17" i="62"/>
  <c r="F17" i="62"/>
  <c r="E17" i="62"/>
  <c r="D17" i="62"/>
  <c r="C17" i="62"/>
  <c r="B17" i="62"/>
  <c r="L133" i="61"/>
  <c r="J133" i="61"/>
  <c r="O60" i="61"/>
  <c r="N60" i="61"/>
  <c r="M60" i="61"/>
  <c r="L60" i="61"/>
  <c r="K60" i="61"/>
  <c r="J60" i="61"/>
  <c r="I60" i="61"/>
  <c r="H60" i="61"/>
  <c r="G60" i="61"/>
  <c r="F60" i="61"/>
  <c r="E60" i="61"/>
  <c r="D60" i="61"/>
  <c r="C60" i="61"/>
  <c r="B60" i="61"/>
  <c r="P59" i="61"/>
  <c r="P58" i="61"/>
  <c r="P57" i="61"/>
  <c r="P56" i="61"/>
  <c r="P55" i="61"/>
  <c r="P54" i="61"/>
  <c r="P53" i="61"/>
  <c r="P52" i="61"/>
  <c r="P51" i="61"/>
  <c r="P50" i="61"/>
  <c r="P49" i="61"/>
  <c r="P48" i="61"/>
  <c r="P47" i="61"/>
  <c r="P46" i="61"/>
  <c r="P45" i="61"/>
  <c r="P44" i="61"/>
  <c r="P43" i="61"/>
  <c r="P42" i="61"/>
  <c r="P41" i="61"/>
  <c r="P40" i="61"/>
  <c r="P39" i="61"/>
  <c r="P38" i="61"/>
  <c r="P37" i="61"/>
  <c r="P36" i="61"/>
  <c r="P35" i="61"/>
  <c r="P34" i="61"/>
  <c r="P33" i="61"/>
  <c r="P32" i="61"/>
  <c r="P31" i="61"/>
  <c r="P30" i="61"/>
  <c r="P29" i="61"/>
  <c r="P28" i="61"/>
  <c r="P27" i="61"/>
  <c r="P26" i="61"/>
  <c r="P25" i="61"/>
  <c r="P24" i="61"/>
  <c r="P23" i="61"/>
  <c r="P22" i="61"/>
  <c r="P21" i="61"/>
  <c r="P20" i="61"/>
  <c r="P19" i="61"/>
  <c r="P18" i="61"/>
  <c r="P17" i="61"/>
  <c r="E94" i="60"/>
  <c r="C94" i="60"/>
  <c r="C56" i="60"/>
  <c r="D55" i="60"/>
  <c r="D54" i="60"/>
  <c r="D53" i="60"/>
  <c r="D52" i="60"/>
  <c r="D51" i="60"/>
  <c r="D50" i="60"/>
  <c r="D49" i="60"/>
  <c r="D48" i="60"/>
  <c r="D47" i="60"/>
  <c r="D46" i="60"/>
  <c r="D45" i="60"/>
  <c r="D44" i="60"/>
  <c r="D43" i="60"/>
  <c r="D42" i="60"/>
  <c r="D41" i="60"/>
  <c r="D40" i="60"/>
  <c r="D39" i="60"/>
  <c r="D38" i="60"/>
  <c r="D37" i="60"/>
  <c r="D36" i="60"/>
  <c r="D35" i="60"/>
  <c r="D34" i="60"/>
  <c r="D33" i="60"/>
  <c r="D32" i="60"/>
  <c r="D31" i="60"/>
  <c r="D30" i="60"/>
  <c r="D29" i="60"/>
  <c r="D28" i="60"/>
  <c r="D27" i="60"/>
  <c r="D26" i="60"/>
  <c r="D25" i="60"/>
  <c r="D24" i="60"/>
  <c r="D23" i="60"/>
  <c r="D22" i="60"/>
  <c r="D21" i="60"/>
  <c r="D20" i="60"/>
  <c r="D19" i="60"/>
  <c r="D18" i="60"/>
  <c r="D17" i="60"/>
  <c r="D16" i="60"/>
  <c r="D15" i="60"/>
  <c r="D14" i="60"/>
  <c r="D13" i="60"/>
  <c r="E88" i="59"/>
  <c r="C88" i="59"/>
  <c r="C57" i="59"/>
  <c r="D56" i="59"/>
  <c r="D55" i="59"/>
  <c r="D54" i="59"/>
  <c r="D53" i="59"/>
  <c r="D52" i="59"/>
  <c r="D51" i="59"/>
  <c r="D50" i="59"/>
  <c r="D49" i="59"/>
  <c r="D48" i="59"/>
  <c r="D47" i="59"/>
  <c r="D46" i="59"/>
  <c r="D45" i="59"/>
  <c r="D44" i="59"/>
  <c r="D43" i="59"/>
  <c r="D42" i="59"/>
  <c r="D41" i="59"/>
  <c r="D40" i="59"/>
  <c r="D39" i="59"/>
  <c r="D38" i="59"/>
  <c r="D37" i="59"/>
  <c r="D36" i="59"/>
  <c r="D35" i="59"/>
  <c r="D34" i="59"/>
  <c r="D33" i="59"/>
  <c r="D32" i="59"/>
  <c r="D31" i="59"/>
  <c r="D30" i="59"/>
  <c r="D29" i="59"/>
  <c r="D28" i="59"/>
  <c r="D27" i="59"/>
  <c r="D26" i="59"/>
  <c r="D25" i="59"/>
  <c r="D24" i="59"/>
  <c r="D23" i="59"/>
  <c r="D22" i="59"/>
  <c r="D21" i="59"/>
  <c r="D20" i="59"/>
  <c r="D19" i="59"/>
  <c r="D18" i="59"/>
  <c r="D17" i="59"/>
  <c r="D16" i="59"/>
  <c r="D15" i="59"/>
  <c r="D14" i="59"/>
  <c r="E87" i="58"/>
  <c r="C87" i="58"/>
  <c r="C57" i="58"/>
  <c r="D56" i="58"/>
  <c r="D55" i="58"/>
  <c r="D54" i="58"/>
  <c r="D53" i="58"/>
  <c r="D52" i="58"/>
  <c r="D51" i="58"/>
  <c r="D50" i="58"/>
  <c r="D49" i="58"/>
  <c r="D48" i="58"/>
  <c r="D47" i="58"/>
  <c r="D46" i="58"/>
  <c r="D45" i="58"/>
  <c r="D44" i="58"/>
  <c r="D43" i="58"/>
  <c r="D42" i="58"/>
  <c r="D41" i="58"/>
  <c r="D40" i="58"/>
  <c r="D39" i="58"/>
  <c r="D38" i="58"/>
  <c r="D37" i="58"/>
  <c r="D36" i="58"/>
  <c r="D35" i="58"/>
  <c r="D34" i="58"/>
  <c r="D33" i="58"/>
  <c r="D32" i="58"/>
  <c r="D31" i="58"/>
  <c r="D30" i="58"/>
  <c r="D29" i="58"/>
  <c r="D28" i="58"/>
  <c r="D27" i="58"/>
  <c r="D26" i="58"/>
  <c r="D25" i="58"/>
  <c r="D24" i="58"/>
  <c r="D23" i="58"/>
  <c r="D22" i="58"/>
  <c r="D21" i="58"/>
  <c r="D20" i="58"/>
  <c r="D19" i="58"/>
  <c r="D18" i="58"/>
  <c r="D17" i="58"/>
  <c r="D16" i="58"/>
  <c r="D15" i="58"/>
  <c r="D14" i="58"/>
  <c r="F103" i="57"/>
  <c r="D103" i="57"/>
  <c r="F60" i="57"/>
  <c r="E60" i="57"/>
  <c r="D60" i="57"/>
  <c r="C60" i="57"/>
  <c r="B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9" i="57"/>
  <c r="G28" i="57"/>
  <c r="G27" i="57"/>
  <c r="G26" i="57"/>
  <c r="G25" i="57"/>
  <c r="G24" i="57"/>
  <c r="G23" i="57"/>
  <c r="G22" i="57"/>
  <c r="G21" i="57"/>
  <c r="G20" i="57"/>
  <c r="G19" i="57"/>
  <c r="G18" i="57"/>
  <c r="G17" i="57"/>
  <c r="J121" i="56"/>
  <c r="H121" i="56"/>
  <c r="M60" i="56"/>
  <c r="L60" i="56"/>
  <c r="K60" i="56"/>
  <c r="J60" i="56"/>
  <c r="I60" i="56"/>
  <c r="H60" i="56"/>
  <c r="G60" i="56"/>
  <c r="F60" i="56"/>
  <c r="E60" i="56"/>
  <c r="D60" i="56"/>
  <c r="C60" i="56"/>
  <c r="B60" i="56"/>
  <c r="N59" i="56"/>
  <c r="N58" i="56"/>
  <c r="N57" i="56"/>
  <c r="N56" i="56"/>
  <c r="N55" i="56"/>
  <c r="N54" i="56"/>
  <c r="N53" i="56"/>
  <c r="N52" i="56"/>
  <c r="N51" i="56"/>
  <c r="N50" i="56"/>
  <c r="N49" i="56"/>
  <c r="N48" i="56"/>
  <c r="N47" i="56"/>
  <c r="N46" i="56"/>
  <c r="N45" i="56"/>
  <c r="N44" i="56"/>
  <c r="N43" i="56"/>
  <c r="N42" i="56"/>
  <c r="N41" i="56"/>
  <c r="N40" i="56"/>
  <c r="N39" i="56"/>
  <c r="N38" i="56"/>
  <c r="N37" i="56"/>
  <c r="N36" i="56"/>
  <c r="N35" i="56"/>
  <c r="N34" i="56"/>
  <c r="N33" i="56"/>
  <c r="N32" i="56"/>
  <c r="N31" i="56"/>
  <c r="N30" i="56"/>
  <c r="N29" i="56"/>
  <c r="N28" i="56"/>
  <c r="N27" i="56"/>
  <c r="N26" i="56"/>
  <c r="N25" i="56"/>
  <c r="N24" i="56"/>
  <c r="N23" i="56"/>
  <c r="N22" i="56"/>
  <c r="N21" i="56"/>
  <c r="N20" i="56"/>
  <c r="N19" i="56"/>
  <c r="N18" i="56"/>
  <c r="N17" i="56"/>
  <c r="P126" i="70" l="1"/>
  <c r="P273" i="70"/>
  <c r="D55" i="67"/>
  <c r="P59" i="62"/>
  <c r="P199" i="62"/>
  <c r="E318" i="62"/>
  <c r="P143" i="62"/>
  <c r="N318" i="62"/>
  <c r="P206" i="62"/>
  <c r="F318" i="62"/>
  <c r="P262" i="62"/>
  <c r="P87" i="62"/>
  <c r="D57" i="58"/>
  <c r="P24" i="62"/>
  <c r="P294" i="70"/>
  <c r="P60" i="61"/>
  <c r="P164" i="62"/>
  <c r="D55" i="66"/>
  <c r="E315" i="70"/>
  <c r="I315" i="70"/>
  <c r="P140" i="70"/>
  <c r="H318" i="62"/>
  <c r="P94" i="62"/>
  <c r="P150" i="62"/>
  <c r="P213" i="62"/>
  <c r="P269" i="62"/>
  <c r="P304" i="62"/>
  <c r="F315" i="70"/>
  <c r="N315" i="70"/>
  <c r="P21" i="70"/>
  <c r="P35" i="70"/>
  <c r="P49" i="70"/>
  <c r="P56" i="70"/>
  <c r="P91" i="70"/>
  <c r="P105" i="70"/>
  <c r="P119" i="70"/>
  <c r="P280" i="70"/>
  <c r="F56" i="65"/>
  <c r="M315" i="70"/>
  <c r="P210" i="70"/>
  <c r="D56" i="60"/>
  <c r="I318" i="62"/>
  <c r="M318" i="62"/>
  <c r="P115" i="62"/>
  <c r="P136" i="62"/>
  <c r="P234" i="62"/>
  <c r="P290" i="62"/>
  <c r="P58" i="69"/>
  <c r="G315" i="70"/>
  <c r="O315" i="70"/>
  <c r="K315" i="70"/>
  <c r="P77" i="70"/>
  <c r="P161" i="70"/>
  <c r="P175" i="70"/>
  <c r="P189" i="70"/>
  <c r="P196" i="70"/>
  <c r="P231" i="70"/>
  <c r="P245" i="70"/>
  <c r="P259" i="70"/>
  <c r="P52" i="62"/>
  <c r="P122" i="62"/>
  <c r="P192" i="62"/>
  <c r="P248" i="62"/>
  <c r="J318" i="62"/>
  <c r="P31" i="62"/>
  <c r="P80" i="62"/>
  <c r="P255" i="62"/>
  <c r="N58" i="63"/>
  <c r="H315" i="70"/>
  <c r="P147" i="70"/>
  <c r="P217" i="70"/>
  <c r="P301" i="70"/>
  <c r="P227" i="62"/>
  <c r="P70" i="70"/>
  <c r="P308" i="70"/>
  <c r="G318" i="62"/>
  <c r="K318" i="62"/>
  <c r="P73" i="62"/>
  <c r="P129" i="62"/>
  <c r="P178" i="62"/>
  <c r="P17" i="62"/>
  <c r="P45" i="62"/>
  <c r="D57" i="59"/>
  <c r="C318" i="62"/>
  <c r="P101" i="62"/>
  <c r="P157" i="62"/>
  <c r="P171" i="62"/>
  <c r="P185" i="62"/>
  <c r="P220" i="62"/>
  <c r="P276" i="62"/>
  <c r="D55" i="68"/>
  <c r="P63" i="70"/>
  <c r="P287" i="70"/>
  <c r="P38" i="62"/>
  <c r="P108" i="62"/>
  <c r="P283" i="62"/>
  <c r="O318" i="62"/>
  <c r="N60" i="56"/>
  <c r="G60" i="57"/>
  <c r="D318" i="62"/>
  <c r="L318" i="62"/>
  <c r="P66" i="62"/>
  <c r="P241" i="62"/>
  <c r="P297" i="62"/>
  <c r="P311" i="62"/>
  <c r="P14" i="70"/>
  <c r="P28" i="70"/>
  <c r="J315" i="70"/>
  <c r="P42" i="70"/>
  <c r="P84" i="70"/>
  <c r="P98" i="70"/>
  <c r="P112" i="70"/>
  <c r="P133" i="70"/>
  <c r="P203" i="70"/>
  <c r="P204" i="71"/>
  <c r="P185" i="71"/>
  <c r="P136" i="71"/>
  <c r="P87" i="71"/>
  <c r="P59" i="71"/>
  <c r="P26" i="71"/>
  <c r="P50" i="71"/>
  <c r="P65" i="71"/>
  <c r="P67" i="71"/>
  <c r="P159" i="71"/>
  <c r="P182" i="71"/>
  <c r="P241" i="71"/>
  <c r="P245" i="71"/>
  <c r="P258" i="71"/>
  <c r="P291" i="71"/>
  <c r="P294" i="71"/>
  <c r="P56" i="71"/>
  <c r="P88" i="71"/>
  <c r="P197" i="71"/>
  <c r="P217" i="71"/>
  <c r="P278" i="71"/>
  <c r="P52" i="71"/>
  <c r="P68" i="71"/>
  <c r="P99" i="71"/>
  <c r="P118" i="71"/>
  <c r="P140" i="71"/>
  <c r="P189" i="71"/>
  <c r="P236" i="71"/>
  <c r="P288" i="71"/>
  <c r="P313" i="71"/>
  <c r="P31" i="71"/>
  <c r="P102" i="71"/>
  <c r="P123" i="71"/>
  <c r="P116" i="71"/>
  <c r="P154" i="71"/>
  <c r="P162" i="71"/>
  <c r="P173" i="71"/>
  <c r="P264" i="71"/>
  <c r="P287" i="71"/>
  <c r="P311" i="71"/>
  <c r="P21" i="71"/>
  <c r="P124" i="71"/>
  <c r="P139" i="71"/>
  <c r="P164" i="71"/>
  <c r="P195" i="71"/>
  <c r="P202" i="71"/>
  <c r="P215" i="71"/>
  <c r="P229" i="71"/>
  <c r="P256" i="71"/>
  <c r="P312" i="71"/>
  <c r="P40" i="71"/>
  <c r="P66" i="71"/>
  <c r="P98" i="71"/>
  <c r="P106" i="71"/>
  <c r="P181" i="71"/>
  <c r="P260" i="71"/>
  <c r="P276" i="71"/>
  <c r="P298" i="71"/>
  <c r="P305" i="71"/>
  <c r="P55" i="71"/>
  <c r="P62" i="71"/>
  <c r="P115" i="71"/>
  <c r="P172" i="71"/>
  <c r="P220" i="71"/>
  <c r="P223" i="71"/>
  <c r="I385" i="71"/>
  <c r="P20" i="71"/>
  <c r="P73" i="71"/>
  <c r="P78" i="71"/>
  <c r="P96" i="71"/>
  <c r="P113" i="71"/>
  <c r="P180" i="71"/>
  <c r="P188" i="71"/>
  <c r="P227" i="71"/>
  <c r="P262" i="71"/>
  <c r="P255" i="71"/>
  <c r="P283" i="71"/>
  <c r="P36" i="71"/>
  <c r="P18" i="71"/>
  <c r="P97" i="71"/>
  <c r="P259" i="71"/>
  <c r="P266" i="71"/>
  <c r="P280" i="71"/>
  <c r="P295" i="71"/>
  <c r="P297" i="71"/>
  <c r="P145" i="71"/>
  <c r="P152" i="71"/>
  <c r="P221" i="71"/>
  <c r="P246" i="71"/>
  <c r="P279" i="71"/>
  <c r="P290" i="71"/>
  <c r="P192" i="71"/>
  <c r="P171" i="71"/>
  <c r="P293" i="71"/>
  <c r="P19" i="71"/>
  <c r="P35" i="71"/>
  <c r="P46" i="71"/>
  <c r="P54" i="71"/>
  <c r="P77" i="71"/>
  <c r="P108" i="71"/>
  <c r="P112" i="71"/>
  <c r="P120" i="71"/>
  <c r="P127" i="71"/>
  <c r="P131" i="71"/>
  <c r="P194" i="71"/>
  <c r="P201" i="71"/>
  <c r="P208" i="71"/>
  <c r="P218" i="71"/>
  <c r="P235" i="71"/>
  <c r="P45" i="71"/>
  <c r="P122" i="71"/>
  <c r="P143" i="71"/>
  <c r="P178" i="71"/>
  <c r="P186" i="71"/>
  <c r="P207" i="71"/>
  <c r="P179" i="71"/>
  <c r="P69" i="71"/>
  <c r="P80" i="71"/>
  <c r="P150" i="71"/>
  <c r="P193" i="71"/>
  <c r="P213" i="71"/>
  <c r="P248" i="71"/>
  <c r="P252" i="71"/>
  <c r="P309" i="71"/>
  <c r="P39" i="71"/>
  <c r="P92" i="71"/>
  <c r="P126" i="71"/>
  <c r="P129" i="71"/>
  <c r="P157" i="71"/>
  <c r="P228" i="71"/>
  <c r="P232" i="71"/>
  <c r="P269" i="71"/>
  <c r="P274" i="71"/>
  <c r="P301" i="71"/>
  <c r="P304" i="71"/>
  <c r="P315" i="71"/>
  <c r="P292" i="71"/>
  <c r="P17" i="71"/>
  <c r="P32" i="71"/>
  <c r="P137" i="71"/>
  <c r="P239" i="71"/>
  <c r="P57" i="71"/>
  <c r="P166" i="71"/>
  <c r="P308" i="71"/>
  <c r="P42" i="71"/>
  <c r="P234" i="71"/>
  <c r="P242" i="71"/>
  <c r="P257" i="71"/>
  <c r="P299" i="71"/>
  <c r="P273" i="71"/>
  <c r="P281" i="71"/>
  <c r="P22" i="71"/>
  <c r="P109" i="71"/>
  <c r="P119" i="71"/>
  <c r="P206" i="71"/>
  <c r="P222" i="71"/>
  <c r="P284" i="71"/>
  <c r="P314" i="71"/>
  <c r="P89" i="71"/>
  <c r="P146" i="71"/>
  <c r="P214" i="71"/>
  <c r="P249" i="71"/>
  <c r="P272" i="71"/>
  <c r="B315" i="70"/>
  <c r="B318" i="62"/>
  <c r="L56" i="30"/>
  <c r="M56" i="30"/>
  <c r="P315" i="70" l="1"/>
  <c r="P318" i="62"/>
  <c r="P184" i="71"/>
  <c r="P296" i="71"/>
  <c r="P289" i="71"/>
  <c r="P282" i="71"/>
  <c r="P247" i="71"/>
  <c r="P170" i="71"/>
  <c r="P163" i="71"/>
  <c r="P142" i="71"/>
  <c r="L317" i="71"/>
  <c r="P86" i="71"/>
  <c r="E317" i="71"/>
  <c r="K317" i="71"/>
  <c r="J317" i="71"/>
  <c r="C317" i="71"/>
  <c r="P37" i="71"/>
  <c r="I317" i="71"/>
  <c r="N317" i="71"/>
  <c r="O317" i="71"/>
  <c r="D317" i="71"/>
  <c r="P121" i="71"/>
  <c r="P44" i="71"/>
  <c r="H317" i="71"/>
  <c r="P275" i="71"/>
  <c r="P310" i="71"/>
  <c r="P254" i="71"/>
  <c r="P268" i="71"/>
  <c r="P79" i="71"/>
  <c r="P30" i="71"/>
  <c r="P100" i="71"/>
  <c r="P303" i="71"/>
  <c r="P51" i="71"/>
  <c r="P191" i="71"/>
  <c r="P233" i="71"/>
  <c r="P198" i="71"/>
  <c r="P261" i="71"/>
  <c r="P72" i="71"/>
  <c r="P58" i="71"/>
  <c r="P135" i="71"/>
  <c r="P114" i="71"/>
  <c r="P156" i="71"/>
  <c r="B317" i="71"/>
  <c r="P240" i="71"/>
  <c r="P219" i="71"/>
  <c r="P205" i="71"/>
  <c r="M317" i="71"/>
  <c r="P212" i="71"/>
  <c r="F317" i="71"/>
  <c r="P128" i="71"/>
  <c r="P93" i="71"/>
  <c r="P107" i="71"/>
  <c r="P16" i="71"/>
  <c r="G317" i="71"/>
  <c r="P23" i="71"/>
  <c r="P177" i="71"/>
  <c r="P226" i="71"/>
  <c r="P149" i="71"/>
  <c r="E56" i="30"/>
  <c r="I56" i="30"/>
  <c r="K56" i="30"/>
  <c r="P317" i="71" l="1"/>
  <c r="D56" i="30"/>
  <c r="G56" i="30"/>
  <c r="J56" i="30"/>
  <c r="B56" i="30"/>
  <c r="F56" i="30"/>
  <c r="H56" i="30"/>
  <c r="C56" i="30"/>
  <c r="E87" i="55" l="1"/>
  <c r="C87" i="55"/>
  <c r="E53" i="55"/>
  <c r="E52" i="55"/>
  <c r="E51" i="55"/>
  <c r="E50" i="55"/>
  <c r="E49" i="55"/>
  <c r="E48" i="55"/>
  <c r="E47" i="55"/>
  <c r="E46" i="55"/>
  <c r="E45" i="55"/>
  <c r="E44" i="55"/>
  <c r="E43" i="55"/>
  <c r="E42" i="55"/>
  <c r="E41" i="55"/>
  <c r="E40" i="55"/>
  <c r="E39" i="55"/>
  <c r="E38" i="55"/>
  <c r="E37" i="55"/>
  <c r="E36" i="55"/>
  <c r="E35" i="55"/>
  <c r="E34" i="55"/>
  <c r="E33" i="55"/>
  <c r="E32" i="55"/>
  <c r="E31" i="55"/>
  <c r="E30" i="55"/>
  <c r="E29" i="55"/>
  <c r="E28" i="55"/>
  <c r="E27" i="55"/>
  <c r="E26" i="55"/>
  <c r="E25" i="55"/>
  <c r="E24" i="55"/>
  <c r="E23" i="55"/>
  <c r="E22" i="55"/>
  <c r="E21" i="55"/>
  <c r="E20" i="55"/>
  <c r="E19" i="55"/>
  <c r="E18" i="55"/>
  <c r="E17" i="55"/>
  <c r="E16" i="55"/>
  <c r="E15" i="55"/>
  <c r="E14" i="55"/>
  <c r="E13" i="55"/>
  <c r="E12" i="55"/>
  <c r="E11" i="55"/>
  <c r="D54" i="55"/>
  <c r="E54" i="55" l="1"/>
  <c r="B234" i="53" l="1"/>
  <c r="C234" i="53"/>
  <c r="D234" i="53"/>
  <c r="E234" i="53"/>
  <c r="F234" i="53"/>
  <c r="G234" i="53"/>
  <c r="H234" i="53"/>
  <c r="I234" i="53"/>
  <c r="J234" i="53"/>
  <c r="K234" i="53"/>
  <c r="L234" i="53"/>
  <c r="M234" i="53"/>
  <c r="N234" i="53"/>
  <c r="O234" i="53"/>
  <c r="D32" i="46" l="1"/>
  <c r="D34" i="43"/>
  <c r="D21" i="43"/>
  <c r="D21" i="46"/>
  <c r="D25" i="46"/>
  <c r="D27" i="46"/>
  <c r="D29" i="46"/>
  <c r="D31" i="46"/>
  <c r="D37" i="46"/>
  <c r="D45" i="46"/>
  <c r="D47" i="46"/>
  <c r="D49" i="46"/>
  <c r="D51" i="46"/>
  <c r="D16" i="46"/>
  <c r="D54" i="46"/>
  <c r="D50" i="46"/>
  <c r="D42" i="46"/>
  <c r="D34" i="46"/>
  <c r="D30" i="46"/>
  <c r="D44" i="46"/>
  <c r="D13" i="43"/>
  <c r="D16" i="43"/>
  <c r="D32" i="43"/>
  <c r="D40" i="43"/>
  <c r="D44" i="43"/>
  <c r="D48" i="43"/>
  <c r="D46" i="43"/>
  <c r="D49" i="43"/>
  <c r="D45" i="43"/>
  <c r="D41" i="43"/>
  <c r="D37" i="43"/>
  <c r="D33" i="43"/>
  <c r="D17" i="43"/>
  <c r="D22" i="43"/>
  <c r="D51" i="43"/>
  <c r="D27" i="43"/>
  <c r="D23" i="43"/>
  <c r="D19" i="43"/>
  <c r="B143" i="53"/>
  <c r="C143" i="53"/>
  <c r="D143" i="53"/>
  <c r="E143" i="53"/>
  <c r="F143" i="53"/>
  <c r="G143" i="53"/>
  <c r="H143" i="53"/>
  <c r="I143" i="53"/>
  <c r="J143" i="53"/>
  <c r="K143" i="53"/>
  <c r="L143" i="53"/>
  <c r="M143" i="53"/>
  <c r="N143" i="53"/>
  <c r="O143" i="53"/>
  <c r="B262" i="53"/>
  <c r="C262" i="53"/>
  <c r="D262" i="53"/>
  <c r="E262" i="53"/>
  <c r="F262" i="53"/>
  <c r="G262" i="53"/>
  <c r="H262" i="53"/>
  <c r="I262" i="53"/>
  <c r="J262" i="53"/>
  <c r="K262" i="53"/>
  <c r="L262" i="53"/>
  <c r="M262" i="53"/>
  <c r="N262" i="53"/>
  <c r="O262" i="53"/>
  <c r="B66" i="53"/>
  <c r="C66" i="53"/>
  <c r="D66" i="53"/>
  <c r="E66" i="53"/>
  <c r="F66" i="53"/>
  <c r="G66" i="53"/>
  <c r="H66" i="53"/>
  <c r="I66" i="53"/>
  <c r="J66" i="53"/>
  <c r="K66" i="53"/>
  <c r="L66" i="53"/>
  <c r="M66" i="53"/>
  <c r="N66" i="53"/>
  <c r="O66" i="53"/>
  <c r="B38" i="53"/>
  <c r="C38" i="53"/>
  <c r="D38" i="53"/>
  <c r="E38" i="53"/>
  <c r="F38" i="53"/>
  <c r="G38" i="53"/>
  <c r="H38" i="53"/>
  <c r="I38" i="53"/>
  <c r="J38" i="53"/>
  <c r="K38" i="53"/>
  <c r="L38" i="53"/>
  <c r="M38" i="53"/>
  <c r="N38" i="53"/>
  <c r="O38" i="53"/>
  <c r="B94" i="53"/>
  <c r="C94" i="53"/>
  <c r="D94" i="53"/>
  <c r="E94" i="53"/>
  <c r="F94" i="53"/>
  <c r="G94" i="53"/>
  <c r="H94" i="53"/>
  <c r="I94" i="53"/>
  <c r="J94" i="53"/>
  <c r="K94" i="53"/>
  <c r="L94" i="53"/>
  <c r="M94" i="53"/>
  <c r="N94" i="53"/>
  <c r="O94" i="53"/>
  <c r="B192" i="53"/>
  <c r="C192" i="53"/>
  <c r="D192" i="53"/>
  <c r="E192" i="53"/>
  <c r="F192" i="53"/>
  <c r="G192" i="53"/>
  <c r="H192" i="53"/>
  <c r="I192" i="53"/>
  <c r="J192" i="53"/>
  <c r="K192" i="53"/>
  <c r="L192" i="53"/>
  <c r="M192" i="53"/>
  <c r="N192" i="53"/>
  <c r="O192" i="53"/>
  <c r="P317" i="53"/>
  <c r="P316" i="53"/>
  <c r="P315" i="53"/>
  <c r="P314" i="53"/>
  <c r="P313" i="53"/>
  <c r="P312" i="53"/>
  <c r="O311" i="53"/>
  <c r="N311" i="53"/>
  <c r="M311" i="53"/>
  <c r="L311" i="53"/>
  <c r="K311" i="53"/>
  <c r="J311" i="53"/>
  <c r="I311" i="53"/>
  <c r="H311" i="53"/>
  <c r="G311" i="53"/>
  <c r="F311" i="53"/>
  <c r="E311" i="53"/>
  <c r="D311" i="53"/>
  <c r="C311" i="53"/>
  <c r="B311" i="53"/>
  <c r="P310" i="53"/>
  <c r="P309" i="53"/>
  <c r="P308" i="53"/>
  <c r="P307" i="53"/>
  <c r="P306" i="53"/>
  <c r="P305" i="53"/>
  <c r="O304" i="53"/>
  <c r="N304" i="53"/>
  <c r="M304" i="53"/>
  <c r="L304" i="53"/>
  <c r="K304" i="53"/>
  <c r="J304" i="53"/>
  <c r="I304" i="53"/>
  <c r="H304" i="53"/>
  <c r="G304" i="53"/>
  <c r="F304" i="53"/>
  <c r="E304" i="53"/>
  <c r="D304" i="53"/>
  <c r="C304" i="53"/>
  <c r="B304" i="53"/>
  <c r="P303" i="53"/>
  <c r="P302" i="53"/>
  <c r="P301" i="53"/>
  <c r="P300" i="53"/>
  <c r="P299" i="53"/>
  <c r="P298" i="53"/>
  <c r="O297" i="53"/>
  <c r="N297" i="53"/>
  <c r="M297" i="53"/>
  <c r="L297" i="53"/>
  <c r="K297" i="53"/>
  <c r="J297" i="53"/>
  <c r="I297" i="53"/>
  <c r="H297" i="53"/>
  <c r="G297" i="53"/>
  <c r="F297" i="53"/>
  <c r="E297" i="53"/>
  <c r="D297" i="53"/>
  <c r="C297" i="53"/>
  <c r="B297" i="53"/>
  <c r="P296" i="53"/>
  <c r="P295" i="53"/>
  <c r="P294" i="53"/>
  <c r="P293" i="53"/>
  <c r="P292" i="53"/>
  <c r="P291" i="53"/>
  <c r="O290" i="53"/>
  <c r="N290" i="53"/>
  <c r="M290" i="53"/>
  <c r="L290" i="53"/>
  <c r="K290" i="53"/>
  <c r="J290" i="53"/>
  <c r="I290" i="53"/>
  <c r="H290" i="53"/>
  <c r="G290" i="53"/>
  <c r="F290" i="53"/>
  <c r="E290" i="53"/>
  <c r="D290" i="53"/>
  <c r="C290" i="53"/>
  <c r="B290" i="53"/>
  <c r="P289" i="53"/>
  <c r="P288" i="53"/>
  <c r="P287" i="53"/>
  <c r="P286" i="53"/>
  <c r="P285" i="53"/>
  <c r="P284" i="53"/>
  <c r="O283" i="53"/>
  <c r="N283" i="53"/>
  <c r="M283" i="53"/>
  <c r="L283" i="53"/>
  <c r="K283" i="53"/>
  <c r="J283" i="53"/>
  <c r="I283" i="53"/>
  <c r="H283" i="53"/>
  <c r="G283" i="53"/>
  <c r="F283" i="53"/>
  <c r="E283" i="53"/>
  <c r="D283" i="53"/>
  <c r="C283" i="53"/>
  <c r="B283" i="53"/>
  <c r="P282" i="53"/>
  <c r="P281" i="53"/>
  <c r="P280" i="53"/>
  <c r="P279" i="53"/>
  <c r="P278" i="53"/>
  <c r="P277" i="53"/>
  <c r="O276" i="53"/>
  <c r="N276" i="53"/>
  <c r="M276" i="53"/>
  <c r="L276" i="53"/>
  <c r="K276" i="53"/>
  <c r="J276" i="53"/>
  <c r="I276" i="53"/>
  <c r="H276" i="53"/>
  <c r="G276" i="53"/>
  <c r="F276" i="53"/>
  <c r="E276" i="53"/>
  <c r="D276" i="53"/>
  <c r="C276" i="53"/>
  <c r="B276" i="53"/>
  <c r="P275" i="53"/>
  <c r="P274" i="53"/>
  <c r="P273" i="53"/>
  <c r="P272" i="53"/>
  <c r="P271" i="53"/>
  <c r="P270" i="53"/>
  <c r="O269" i="53"/>
  <c r="N269" i="53"/>
  <c r="M269" i="53"/>
  <c r="L269" i="53"/>
  <c r="K269" i="53"/>
  <c r="J269" i="53"/>
  <c r="I269" i="53"/>
  <c r="H269" i="53"/>
  <c r="G269" i="53"/>
  <c r="F269" i="53"/>
  <c r="E269" i="53"/>
  <c r="D269" i="53"/>
  <c r="C269" i="53"/>
  <c r="B269" i="53"/>
  <c r="P268" i="53"/>
  <c r="P267" i="53"/>
  <c r="P266" i="53"/>
  <c r="P265" i="53"/>
  <c r="P264" i="53"/>
  <c r="P263" i="53"/>
  <c r="P261" i="53"/>
  <c r="P260" i="53"/>
  <c r="P259" i="53"/>
  <c r="P258" i="53"/>
  <c r="P257" i="53"/>
  <c r="P256" i="53"/>
  <c r="O255" i="53"/>
  <c r="N255" i="53"/>
  <c r="M255" i="53"/>
  <c r="L255" i="53"/>
  <c r="K255" i="53"/>
  <c r="J255" i="53"/>
  <c r="I255" i="53"/>
  <c r="H255" i="53"/>
  <c r="G255" i="53"/>
  <c r="F255" i="53"/>
  <c r="E255" i="53"/>
  <c r="D255" i="53"/>
  <c r="C255" i="53"/>
  <c r="B255" i="53"/>
  <c r="P254" i="53"/>
  <c r="P253" i="53"/>
  <c r="P252" i="53"/>
  <c r="P251" i="53"/>
  <c r="P250" i="53"/>
  <c r="P249" i="53"/>
  <c r="O248" i="53"/>
  <c r="N248" i="53"/>
  <c r="M248" i="53"/>
  <c r="L248" i="53"/>
  <c r="K248" i="53"/>
  <c r="J248" i="53"/>
  <c r="I248" i="53"/>
  <c r="H248" i="53"/>
  <c r="G248" i="53"/>
  <c r="F248" i="53"/>
  <c r="E248" i="53"/>
  <c r="D248" i="53"/>
  <c r="C248" i="53"/>
  <c r="B248" i="53"/>
  <c r="P247" i="53"/>
  <c r="P246" i="53"/>
  <c r="P245" i="53"/>
  <c r="P244" i="53"/>
  <c r="P243" i="53"/>
  <c r="P242" i="53"/>
  <c r="O241" i="53"/>
  <c r="N241" i="53"/>
  <c r="M241" i="53"/>
  <c r="L241" i="53"/>
  <c r="K241" i="53"/>
  <c r="J241" i="53"/>
  <c r="I241" i="53"/>
  <c r="H241" i="53"/>
  <c r="G241" i="53"/>
  <c r="F241" i="53"/>
  <c r="E241" i="53"/>
  <c r="D241" i="53"/>
  <c r="C241" i="53"/>
  <c r="B241" i="53"/>
  <c r="P240" i="53"/>
  <c r="P239" i="53"/>
  <c r="P238" i="53"/>
  <c r="P237" i="53"/>
  <c r="P236" i="53"/>
  <c r="P235" i="53"/>
  <c r="P233" i="53"/>
  <c r="P232" i="53"/>
  <c r="P231" i="53"/>
  <c r="P230" i="53"/>
  <c r="P229" i="53"/>
  <c r="P228" i="53"/>
  <c r="O227" i="53"/>
  <c r="N227" i="53"/>
  <c r="M227" i="53"/>
  <c r="L227" i="53"/>
  <c r="K227" i="53"/>
  <c r="J227" i="53"/>
  <c r="I227" i="53"/>
  <c r="H227" i="53"/>
  <c r="G227" i="53"/>
  <c r="F227" i="53"/>
  <c r="E227" i="53"/>
  <c r="D227" i="53"/>
  <c r="C227" i="53"/>
  <c r="B227" i="53"/>
  <c r="P226" i="53"/>
  <c r="P225" i="53"/>
  <c r="P224" i="53"/>
  <c r="P223" i="53"/>
  <c r="P222" i="53"/>
  <c r="P221" i="53"/>
  <c r="O220" i="53"/>
  <c r="N220" i="53"/>
  <c r="M220" i="53"/>
  <c r="L220" i="53"/>
  <c r="K220" i="53"/>
  <c r="J220" i="53"/>
  <c r="I220" i="53"/>
  <c r="H220" i="53"/>
  <c r="G220" i="53"/>
  <c r="F220" i="53"/>
  <c r="E220" i="53"/>
  <c r="D220" i="53"/>
  <c r="C220" i="53"/>
  <c r="B220" i="53"/>
  <c r="P219" i="53"/>
  <c r="P218" i="53"/>
  <c r="P217" i="53"/>
  <c r="P216" i="53"/>
  <c r="P215" i="53"/>
  <c r="P214" i="53"/>
  <c r="O213" i="53"/>
  <c r="N213" i="53"/>
  <c r="M213" i="53"/>
  <c r="L213" i="53"/>
  <c r="K213" i="53"/>
  <c r="J213" i="53"/>
  <c r="I213" i="53"/>
  <c r="H213" i="53"/>
  <c r="G213" i="53"/>
  <c r="F213" i="53"/>
  <c r="E213" i="53"/>
  <c r="D213" i="53"/>
  <c r="C213" i="53"/>
  <c r="B213" i="53"/>
  <c r="P212" i="53"/>
  <c r="P211" i="53"/>
  <c r="P210" i="53"/>
  <c r="P209" i="53"/>
  <c r="P208" i="53"/>
  <c r="P207" i="53"/>
  <c r="O206" i="53"/>
  <c r="N206" i="53"/>
  <c r="M206" i="53"/>
  <c r="L206" i="53"/>
  <c r="K206" i="53"/>
  <c r="J206" i="53"/>
  <c r="I206" i="53"/>
  <c r="H206" i="53"/>
  <c r="G206" i="53"/>
  <c r="F206" i="53"/>
  <c r="E206" i="53"/>
  <c r="D206" i="53"/>
  <c r="C206" i="53"/>
  <c r="B206" i="53"/>
  <c r="P205" i="53"/>
  <c r="P204" i="53"/>
  <c r="P203" i="53"/>
  <c r="P202" i="53"/>
  <c r="P201" i="53"/>
  <c r="P200" i="53"/>
  <c r="O199" i="53"/>
  <c r="N199" i="53"/>
  <c r="M199" i="53"/>
  <c r="L199" i="53"/>
  <c r="K199" i="53"/>
  <c r="J199" i="53"/>
  <c r="I199" i="53"/>
  <c r="H199" i="53"/>
  <c r="G199" i="53"/>
  <c r="F199" i="53"/>
  <c r="E199" i="53"/>
  <c r="D199" i="53"/>
  <c r="C199" i="53"/>
  <c r="B199" i="53"/>
  <c r="P198" i="53"/>
  <c r="P197" i="53"/>
  <c r="P196" i="53"/>
  <c r="P195" i="53"/>
  <c r="P194" i="53"/>
  <c r="P193" i="53"/>
  <c r="P191" i="53"/>
  <c r="P190" i="53"/>
  <c r="P189" i="53"/>
  <c r="P188" i="53"/>
  <c r="P187" i="53"/>
  <c r="P186" i="53"/>
  <c r="O185" i="53"/>
  <c r="N185" i="53"/>
  <c r="M185" i="53"/>
  <c r="L185" i="53"/>
  <c r="K185" i="53"/>
  <c r="J185" i="53"/>
  <c r="I185" i="53"/>
  <c r="H185" i="53"/>
  <c r="G185" i="53"/>
  <c r="F185" i="53"/>
  <c r="E185" i="53"/>
  <c r="D185" i="53"/>
  <c r="C185" i="53"/>
  <c r="B185" i="53"/>
  <c r="P184" i="53"/>
  <c r="P183" i="53"/>
  <c r="P182" i="53"/>
  <c r="P181" i="53"/>
  <c r="P180" i="53"/>
  <c r="P179" i="53"/>
  <c r="O178" i="53"/>
  <c r="N178" i="53"/>
  <c r="M178" i="53"/>
  <c r="L178" i="53"/>
  <c r="K178" i="53"/>
  <c r="J178" i="53"/>
  <c r="I178" i="53"/>
  <c r="H178" i="53"/>
  <c r="G178" i="53"/>
  <c r="F178" i="53"/>
  <c r="E178" i="53"/>
  <c r="D178" i="53"/>
  <c r="C178" i="53"/>
  <c r="B178" i="53"/>
  <c r="P177" i="53"/>
  <c r="P176" i="53"/>
  <c r="P175" i="53"/>
  <c r="P174" i="53"/>
  <c r="P173" i="53"/>
  <c r="P172" i="53"/>
  <c r="O171" i="53"/>
  <c r="N171" i="53"/>
  <c r="M171" i="53"/>
  <c r="L171" i="53"/>
  <c r="K171" i="53"/>
  <c r="J171" i="53"/>
  <c r="I171" i="53"/>
  <c r="H171" i="53"/>
  <c r="G171" i="53"/>
  <c r="F171" i="53"/>
  <c r="E171" i="53"/>
  <c r="D171" i="53"/>
  <c r="C171" i="53"/>
  <c r="B171" i="53"/>
  <c r="P170" i="53"/>
  <c r="P169" i="53"/>
  <c r="P168" i="53"/>
  <c r="P167" i="53"/>
  <c r="P166" i="53"/>
  <c r="P165" i="53"/>
  <c r="O164" i="53"/>
  <c r="N164" i="53"/>
  <c r="M164" i="53"/>
  <c r="L164" i="53"/>
  <c r="K164" i="53"/>
  <c r="J164" i="53"/>
  <c r="I164" i="53"/>
  <c r="H164" i="53"/>
  <c r="G164" i="53"/>
  <c r="F164" i="53"/>
  <c r="E164" i="53"/>
  <c r="D164" i="53"/>
  <c r="C164" i="53"/>
  <c r="B164" i="53"/>
  <c r="P163" i="53"/>
  <c r="P162" i="53"/>
  <c r="P161" i="53"/>
  <c r="P160" i="53"/>
  <c r="P159" i="53"/>
  <c r="P158" i="53"/>
  <c r="O157" i="53"/>
  <c r="N157" i="53"/>
  <c r="M157" i="53"/>
  <c r="L157" i="53"/>
  <c r="K157" i="53"/>
  <c r="J157" i="53"/>
  <c r="I157" i="53"/>
  <c r="H157" i="53"/>
  <c r="G157" i="53"/>
  <c r="F157" i="53"/>
  <c r="E157" i="53"/>
  <c r="D157" i="53"/>
  <c r="C157" i="53"/>
  <c r="B157" i="53"/>
  <c r="P156" i="53"/>
  <c r="P155" i="53"/>
  <c r="P154" i="53"/>
  <c r="P153" i="53"/>
  <c r="P152" i="53"/>
  <c r="P151" i="53"/>
  <c r="O150" i="53"/>
  <c r="N150" i="53"/>
  <c r="M150" i="53"/>
  <c r="L150" i="53"/>
  <c r="K150" i="53"/>
  <c r="J150" i="53"/>
  <c r="I150" i="53"/>
  <c r="H150" i="53"/>
  <c r="G150" i="53"/>
  <c r="F150" i="53"/>
  <c r="E150" i="53"/>
  <c r="D150" i="53"/>
  <c r="C150" i="53"/>
  <c r="B150" i="53"/>
  <c r="P149" i="53"/>
  <c r="P148" i="53"/>
  <c r="P147" i="53"/>
  <c r="P146" i="53"/>
  <c r="P145" i="53"/>
  <c r="P144" i="53"/>
  <c r="P142" i="53"/>
  <c r="P141" i="53"/>
  <c r="P140" i="53"/>
  <c r="P139" i="53"/>
  <c r="P138" i="53"/>
  <c r="P137" i="53"/>
  <c r="O136" i="53"/>
  <c r="N136" i="53"/>
  <c r="M136" i="53"/>
  <c r="L136" i="53"/>
  <c r="K136" i="53"/>
  <c r="J136" i="53"/>
  <c r="I136" i="53"/>
  <c r="H136" i="53"/>
  <c r="G136" i="53"/>
  <c r="F136" i="53"/>
  <c r="E136" i="53"/>
  <c r="D136" i="53"/>
  <c r="C136" i="53"/>
  <c r="B136" i="53"/>
  <c r="P135" i="53"/>
  <c r="P134" i="53"/>
  <c r="P133" i="53"/>
  <c r="P132" i="53"/>
  <c r="P131" i="53"/>
  <c r="P130" i="53"/>
  <c r="O129" i="53"/>
  <c r="N129" i="53"/>
  <c r="M129" i="53"/>
  <c r="L129" i="53"/>
  <c r="K129" i="53"/>
  <c r="J129" i="53"/>
  <c r="I129" i="53"/>
  <c r="H129" i="53"/>
  <c r="G129" i="53"/>
  <c r="F129" i="53"/>
  <c r="E129" i="53"/>
  <c r="D129" i="53"/>
  <c r="C129" i="53"/>
  <c r="B129" i="53"/>
  <c r="P128" i="53"/>
  <c r="P127" i="53"/>
  <c r="P126" i="53"/>
  <c r="P125" i="53"/>
  <c r="P124" i="53"/>
  <c r="P123" i="53"/>
  <c r="O122" i="53"/>
  <c r="N122" i="53"/>
  <c r="M122" i="53"/>
  <c r="L122" i="53"/>
  <c r="K122" i="53"/>
  <c r="J122" i="53"/>
  <c r="I122" i="53"/>
  <c r="H122" i="53"/>
  <c r="G122" i="53"/>
  <c r="F122" i="53"/>
  <c r="E122" i="53"/>
  <c r="D122" i="53"/>
  <c r="C122" i="53"/>
  <c r="B122" i="53"/>
  <c r="P121" i="53"/>
  <c r="P120" i="53"/>
  <c r="P119" i="53"/>
  <c r="P118" i="53"/>
  <c r="P117" i="53"/>
  <c r="P116" i="53"/>
  <c r="O115" i="53"/>
  <c r="N115" i="53"/>
  <c r="M115" i="53"/>
  <c r="L115" i="53"/>
  <c r="K115" i="53"/>
  <c r="J115" i="53"/>
  <c r="I115" i="53"/>
  <c r="H115" i="53"/>
  <c r="G115" i="53"/>
  <c r="F115" i="53"/>
  <c r="E115" i="53"/>
  <c r="D115" i="53"/>
  <c r="C115" i="53"/>
  <c r="B115" i="53"/>
  <c r="P114" i="53"/>
  <c r="P113" i="53"/>
  <c r="P112" i="53"/>
  <c r="P111" i="53"/>
  <c r="P110" i="53"/>
  <c r="P109" i="53"/>
  <c r="O108" i="53"/>
  <c r="N108" i="53"/>
  <c r="M108" i="53"/>
  <c r="L108" i="53"/>
  <c r="K108" i="53"/>
  <c r="J108" i="53"/>
  <c r="I108" i="53"/>
  <c r="H108" i="53"/>
  <c r="G108" i="53"/>
  <c r="F108" i="53"/>
  <c r="E108" i="53"/>
  <c r="D108" i="53"/>
  <c r="C108" i="53"/>
  <c r="B108" i="53"/>
  <c r="P107" i="53"/>
  <c r="P106" i="53"/>
  <c r="P105" i="53"/>
  <c r="P104" i="53"/>
  <c r="P103" i="53"/>
  <c r="P102" i="53"/>
  <c r="O101" i="53"/>
  <c r="N101" i="53"/>
  <c r="M101" i="53"/>
  <c r="L101" i="53"/>
  <c r="K101" i="53"/>
  <c r="J101" i="53"/>
  <c r="I101" i="53"/>
  <c r="H101" i="53"/>
  <c r="G101" i="53"/>
  <c r="F101" i="53"/>
  <c r="E101" i="53"/>
  <c r="D101" i="53"/>
  <c r="C101" i="53"/>
  <c r="B101" i="53"/>
  <c r="P100" i="53"/>
  <c r="P99" i="53"/>
  <c r="P98" i="53"/>
  <c r="P97" i="53"/>
  <c r="P96" i="53"/>
  <c r="P95" i="53"/>
  <c r="P93" i="53"/>
  <c r="P92" i="53"/>
  <c r="P91" i="53"/>
  <c r="P90" i="53"/>
  <c r="P89" i="53"/>
  <c r="P88" i="53"/>
  <c r="O87" i="53"/>
  <c r="N87" i="53"/>
  <c r="M87" i="53"/>
  <c r="L87" i="53"/>
  <c r="K87" i="53"/>
  <c r="J87" i="53"/>
  <c r="I87" i="53"/>
  <c r="H87" i="53"/>
  <c r="G87" i="53"/>
  <c r="F87" i="53"/>
  <c r="E87" i="53"/>
  <c r="D87" i="53"/>
  <c r="C87" i="53"/>
  <c r="B87" i="53"/>
  <c r="P86" i="53"/>
  <c r="P85" i="53"/>
  <c r="P84" i="53"/>
  <c r="P83" i="53"/>
  <c r="P82" i="53"/>
  <c r="P81" i="53"/>
  <c r="O80" i="53"/>
  <c r="N80" i="53"/>
  <c r="M80" i="53"/>
  <c r="L80" i="53"/>
  <c r="K80" i="53"/>
  <c r="J80" i="53"/>
  <c r="I80" i="53"/>
  <c r="H80" i="53"/>
  <c r="G80" i="53"/>
  <c r="F80" i="53"/>
  <c r="E80" i="53"/>
  <c r="D80" i="53"/>
  <c r="C80" i="53"/>
  <c r="B80" i="53"/>
  <c r="P79" i="53"/>
  <c r="P78" i="53"/>
  <c r="P77" i="53"/>
  <c r="P76" i="53"/>
  <c r="P75" i="53"/>
  <c r="P74" i="53"/>
  <c r="O73" i="53"/>
  <c r="N73" i="53"/>
  <c r="M73" i="53"/>
  <c r="L73" i="53"/>
  <c r="K73" i="53"/>
  <c r="J73" i="53"/>
  <c r="I73" i="53"/>
  <c r="H73" i="53"/>
  <c r="G73" i="53"/>
  <c r="F73" i="53"/>
  <c r="E73" i="53"/>
  <c r="D73" i="53"/>
  <c r="C73" i="53"/>
  <c r="B73" i="53"/>
  <c r="P72" i="53"/>
  <c r="P71" i="53"/>
  <c r="P70" i="53"/>
  <c r="P69" i="53"/>
  <c r="P68" i="53"/>
  <c r="P67" i="53"/>
  <c r="P65" i="53"/>
  <c r="P64" i="53"/>
  <c r="P63" i="53"/>
  <c r="P62" i="53"/>
  <c r="P61" i="53"/>
  <c r="P60" i="53"/>
  <c r="O59" i="53"/>
  <c r="N59" i="53"/>
  <c r="M59" i="53"/>
  <c r="L59" i="53"/>
  <c r="K59" i="53"/>
  <c r="J59" i="53"/>
  <c r="I59" i="53"/>
  <c r="H59" i="53"/>
  <c r="G59" i="53"/>
  <c r="F59" i="53"/>
  <c r="E59" i="53"/>
  <c r="D59" i="53"/>
  <c r="C59" i="53"/>
  <c r="B59" i="53"/>
  <c r="P58" i="53"/>
  <c r="P57" i="53"/>
  <c r="P56" i="53"/>
  <c r="P55" i="53"/>
  <c r="P54" i="53"/>
  <c r="P53" i="53"/>
  <c r="O52" i="53"/>
  <c r="N52" i="53"/>
  <c r="M52" i="53"/>
  <c r="L52" i="53"/>
  <c r="K52" i="53"/>
  <c r="J52" i="53"/>
  <c r="I52" i="53"/>
  <c r="H52" i="53"/>
  <c r="G52" i="53"/>
  <c r="F52" i="53"/>
  <c r="E52" i="53"/>
  <c r="D52" i="53"/>
  <c r="C52" i="53"/>
  <c r="B52" i="53"/>
  <c r="P51" i="53"/>
  <c r="P50" i="53"/>
  <c r="P49" i="53"/>
  <c r="P48" i="53"/>
  <c r="P47" i="53"/>
  <c r="P46" i="53"/>
  <c r="O45" i="53"/>
  <c r="N45" i="53"/>
  <c r="M45" i="53"/>
  <c r="L45" i="53"/>
  <c r="K45" i="53"/>
  <c r="J45" i="53"/>
  <c r="I45" i="53"/>
  <c r="H45" i="53"/>
  <c r="G45" i="53"/>
  <c r="F45" i="53"/>
  <c r="E45" i="53"/>
  <c r="D45" i="53"/>
  <c r="C45" i="53"/>
  <c r="B45" i="53"/>
  <c r="P44" i="53"/>
  <c r="P43" i="53"/>
  <c r="P42" i="53"/>
  <c r="P41" i="53"/>
  <c r="P40" i="53"/>
  <c r="P39" i="53"/>
  <c r="P37" i="53"/>
  <c r="P36" i="53"/>
  <c r="P35" i="53"/>
  <c r="P34" i="53"/>
  <c r="P33" i="53"/>
  <c r="P32" i="53"/>
  <c r="O31" i="53"/>
  <c r="N31" i="53"/>
  <c r="M31" i="53"/>
  <c r="L31" i="53"/>
  <c r="K31" i="53"/>
  <c r="J31" i="53"/>
  <c r="I31" i="53"/>
  <c r="H31" i="53"/>
  <c r="G31" i="53"/>
  <c r="F31" i="53"/>
  <c r="E31" i="53"/>
  <c r="D31" i="53"/>
  <c r="C31" i="53"/>
  <c r="B31" i="53"/>
  <c r="P30" i="53"/>
  <c r="P29" i="53"/>
  <c r="P28" i="53"/>
  <c r="P27" i="53"/>
  <c r="P26" i="53"/>
  <c r="P25" i="53"/>
  <c r="O24" i="53"/>
  <c r="N24" i="53"/>
  <c r="M24" i="53"/>
  <c r="L24" i="53"/>
  <c r="K24" i="53"/>
  <c r="J24" i="53"/>
  <c r="I24" i="53"/>
  <c r="H24" i="53"/>
  <c r="G24" i="53"/>
  <c r="F24" i="53"/>
  <c r="E24" i="53"/>
  <c r="D24" i="53"/>
  <c r="C24" i="53"/>
  <c r="B24" i="53"/>
  <c r="P23" i="53"/>
  <c r="P22" i="53"/>
  <c r="P21" i="53"/>
  <c r="P20" i="53"/>
  <c r="P19" i="53"/>
  <c r="P18" i="53"/>
  <c r="O17" i="53"/>
  <c r="N17" i="53"/>
  <c r="M17" i="53"/>
  <c r="L17" i="53"/>
  <c r="K17" i="53"/>
  <c r="J17" i="53"/>
  <c r="I17" i="53"/>
  <c r="H17" i="53"/>
  <c r="G17" i="53"/>
  <c r="F17" i="53"/>
  <c r="E17" i="53"/>
  <c r="D17" i="53"/>
  <c r="C17" i="53"/>
  <c r="B17" i="53"/>
  <c r="E92" i="46"/>
  <c r="C92" i="46"/>
  <c r="E86" i="43"/>
  <c r="C86" i="43"/>
  <c r="H94" i="30"/>
  <c r="J94" i="30"/>
  <c r="D41" i="46"/>
  <c r="D29" i="43"/>
  <c r="D53" i="43"/>
  <c r="D43" i="43"/>
  <c r="D20" i="46"/>
  <c r="D36" i="46"/>
  <c r="D35" i="46"/>
  <c r="D39" i="46"/>
  <c r="D26" i="43"/>
  <c r="D36" i="43"/>
  <c r="D50" i="43"/>
  <c r="D31" i="43"/>
  <c r="D26" i="46"/>
  <c r="D33" i="46"/>
  <c r="N47" i="30"/>
  <c r="P311" i="53" l="1"/>
  <c r="P290" i="53"/>
  <c r="P276" i="53"/>
  <c r="P185" i="53"/>
  <c r="P157" i="53"/>
  <c r="P150" i="53"/>
  <c r="P87" i="53"/>
  <c r="P24" i="53"/>
  <c r="P304" i="53"/>
  <c r="P297" i="53"/>
  <c r="P283" i="53"/>
  <c r="P269" i="53"/>
  <c r="P213" i="53"/>
  <c r="P206" i="53"/>
  <c r="P171" i="53"/>
  <c r="P164" i="53"/>
  <c r="P136" i="53"/>
  <c r="P129" i="53"/>
  <c r="P122" i="53"/>
  <c r="P115" i="53"/>
  <c r="P101" i="53"/>
  <c r="P73" i="53"/>
  <c r="P59" i="53"/>
  <c r="C318" i="53"/>
  <c r="P45" i="53"/>
  <c r="J318" i="53"/>
  <c r="P17" i="53"/>
  <c r="F318" i="53"/>
  <c r="J132" i="50"/>
  <c r="I392" i="53"/>
  <c r="N37" i="30"/>
  <c r="N24" i="30"/>
  <c r="N36" i="30"/>
  <c r="D42" i="43"/>
  <c r="D15" i="43"/>
  <c r="D35" i="43"/>
  <c r="D15" i="46"/>
  <c r="N34" i="30"/>
  <c r="D53" i="46"/>
  <c r="D14" i="43"/>
  <c r="D17" i="46"/>
  <c r="N51" i="30"/>
  <c r="N22" i="30"/>
  <c r="D18" i="43"/>
  <c r="N29" i="30"/>
  <c r="N19" i="30"/>
  <c r="D47" i="43"/>
  <c r="J60" i="50"/>
  <c r="D24" i="46"/>
  <c r="N54" i="30"/>
  <c r="N33" i="30"/>
  <c r="D38" i="43"/>
  <c r="D12" i="46"/>
  <c r="P18" i="50"/>
  <c r="N32" i="30"/>
  <c r="C55" i="46"/>
  <c r="D38" i="46"/>
  <c r="N21" i="30"/>
  <c r="N41" i="30"/>
  <c r="N43" i="30"/>
  <c r="N38" i="30"/>
  <c r="N49" i="30"/>
  <c r="I60" i="50"/>
  <c r="P38" i="50"/>
  <c r="G318" i="53"/>
  <c r="P48" i="50"/>
  <c r="P262" i="53"/>
  <c r="M318" i="53"/>
  <c r="P37" i="50"/>
  <c r="P234" i="53"/>
  <c r="N53" i="30"/>
  <c r="P58" i="50"/>
  <c r="D12" i="43"/>
  <c r="N46" i="30"/>
  <c r="D18" i="46"/>
  <c r="N42" i="30"/>
  <c r="D22" i="46"/>
  <c r="N23" i="30"/>
  <c r="C55" i="43"/>
  <c r="P41" i="50"/>
  <c r="N40" i="30"/>
  <c r="D23" i="46"/>
  <c r="P178" i="53"/>
  <c r="K60" i="50"/>
  <c r="N17" i="30"/>
  <c r="D19" i="46"/>
  <c r="P52" i="53"/>
  <c r="P31" i="50"/>
  <c r="K318" i="53"/>
  <c r="L318" i="53"/>
  <c r="N318" i="53"/>
  <c r="P192" i="53"/>
  <c r="N28" i="30"/>
  <c r="D46" i="46"/>
  <c r="N30" i="30"/>
  <c r="P143" i="53"/>
  <c r="G60" i="50"/>
  <c r="N50" i="30"/>
  <c r="O318" i="53"/>
  <c r="P80" i="53"/>
  <c r="I318" i="53"/>
  <c r="L60" i="50"/>
  <c r="N20" i="30"/>
  <c r="N31" i="30"/>
  <c r="D14" i="46"/>
  <c r="F60" i="50"/>
  <c r="N55" i="30"/>
  <c r="D24" i="43"/>
  <c r="N25" i="30"/>
  <c r="N18" i="30"/>
  <c r="D28" i="46"/>
  <c r="H318" i="53"/>
  <c r="D25" i="43"/>
  <c r="N13" i="30"/>
  <c r="N44" i="30"/>
  <c r="P227" i="53"/>
  <c r="D20" i="43"/>
  <c r="N39" i="30"/>
  <c r="N52" i="30"/>
  <c r="D52" i="46"/>
  <c r="P255" i="53"/>
  <c r="P43" i="50"/>
  <c r="D39" i="43"/>
  <c r="D54" i="43"/>
  <c r="N26" i="30"/>
  <c r="D40" i="46"/>
  <c r="P94" i="53"/>
  <c r="D52" i="43"/>
  <c r="N35" i="30"/>
  <c r="N16" i="30"/>
  <c r="P199" i="53"/>
  <c r="N15" i="30"/>
  <c r="N14" i="30"/>
  <c r="D28" i="43"/>
  <c r="P220" i="53"/>
  <c r="D48" i="46"/>
  <c r="P108" i="53"/>
  <c r="P38" i="53"/>
  <c r="N27" i="30"/>
  <c r="P66" i="53"/>
  <c r="L132" i="50"/>
  <c r="P241" i="53"/>
  <c r="D318" i="53"/>
  <c r="E318" i="53"/>
  <c r="D30" i="43"/>
  <c r="D13" i="46"/>
  <c r="P54" i="50"/>
  <c r="B318" i="53"/>
  <c r="P31" i="53"/>
  <c r="P248" i="53"/>
  <c r="N45" i="30"/>
  <c r="D43" i="46"/>
  <c r="P52" i="50"/>
  <c r="N48" i="30"/>
  <c r="N56" i="30" l="1"/>
  <c r="P55" i="50"/>
  <c r="P22" i="50"/>
  <c r="P56" i="50"/>
  <c r="H60" i="50"/>
  <c r="P49" i="50"/>
  <c r="P46" i="50"/>
  <c r="P47" i="50"/>
  <c r="C60" i="50"/>
  <c r="P42" i="50"/>
  <c r="M60" i="50"/>
  <c r="P21" i="50"/>
  <c r="P57" i="50"/>
  <c r="D60" i="50"/>
  <c r="P53" i="50"/>
  <c r="P33" i="50"/>
  <c r="P20" i="50"/>
  <c r="P36" i="50"/>
  <c r="P39" i="50"/>
  <c r="P29" i="50"/>
  <c r="P40" i="50"/>
  <c r="P318" i="53"/>
  <c r="P50" i="50"/>
  <c r="P35" i="50"/>
  <c r="P51" i="50"/>
  <c r="P59" i="50"/>
  <c r="P28" i="50"/>
  <c r="P24" i="50"/>
  <c r="P30" i="50"/>
  <c r="P34" i="50"/>
  <c r="P19" i="50"/>
  <c r="D55" i="43"/>
  <c r="P27" i="50"/>
  <c r="P32" i="50"/>
  <c r="P26" i="50"/>
  <c r="P17" i="50"/>
  <c r="K392" i="53"/>
  <c r="P45" i="50"/>
  <c r="D55" i="46"/>
  <c r="P44" i="50"/>
  <c r="O60" i="50"/>
  <c r="P23" i="50"/>
  <c r="E60" i="50"/>
  <c r="N60" i="50"/>
  <c r="B60" i="50"/>
  <c r="P25" i="50"/>
  <c r="P60" i="50" l="1"/>
</calcChain>
</file>

<file path=xl/sharedStrings.xml><?xml version="1.0" encoding="utf-8"?>
<sst xmlns="http://schemas.openxmlformats.org/spreadsheetml/2006/main" count="2801" uniqueCount="138">
  <si>
    <t xml:space="preserve">ABASOLO </t>
  </si>
  <si>
    <t>ALDAMA</t>
  </si>
  <si>
    <t>ALTAMIRA</t>
  </si>
  <si>
    <t>ANTIGUO MORELOS</t>
  </si>
  <si>
    <t>BURGOS</t>
  </si>
  <si>
    <t>BUSTAMANTE</t>
  </si>
  <si>
    <t>CAMARGO</t>
  </si>
  <si>
    <t>CASAS</t>
  </si>
  <si>
    <t>CD. MADERO</t>
  </si>
  <si>
    <t>CRUILLAS</t>
  </si>
  <si>
    <t>GOMEZ FARIAS</t>
  </si>
  <si>
    <t>GONZALEZ</t>
  </si>
  <si>
    <t>GUEMEZ</t>
  </si>
  <si>
    <t>GUERRERO</t>
  </si>
  <si>
    <t>GUSTAVO DIAZ ORDAZ</t>
  </si>
  <si>
    <t>HIDALGO</t>
  </si>
  <si>
    <t>JAUMAVE</t>
  </si>
  <si>
    <t>JIMENEZ</t>
  </si>
  <si>
    <t>LLERA</t>
  </si>
  <si>
    <t>MAINERO</t>
  </si>
  <si>
    <t>MANTE, EL</t>
  </si>
  <si>
    <t>MATAMOROS</t>
  </si>
  <si>
    <t>MENDEZ</t>
  </si>
  <si>
    <t>MIER</t>
  </si>
  <si>
    <t>MIGUEL ALEMAN</t>
  </si>
  <si>
    <t>MIQUIHUANA</t>
  </si>
  <si>
    <t>NUEVO LAREDO</t>
  </si>
  <si>
    <t>NUEVO MORELOS</t>
  </si>
  <si>
    <t>OCAMPO</t>
  </si>
  <si>
    <t>PADILLA</t>
  </si>
  <si>
    <t>PALMILLAS</t>
  </si>
  <si>
    <t>REYNOSA</t>
  </si>
  <si>
    <t>RIO BRAVO</t>
  </si>
  <si>
    <t>SAN CARLOS</t>
  </si>
  <si>
    <t>SAN FERNANDO</t>
  </si>
  <si>
    <t>SAN NICOLAS</t>
  </si>
  <si>
    <t>SOTO LA MARINA</t>
  </si>
  <si>
    <t>TAMPICO</t>
  </si>
  <si>
    <t>TULA</t>
  </si>
  <si>
    <t>VALLE HERMOSO</t>
  </si>
  <si>
    <t>VICTORIA</t>
  </si>
  <si>
    <t>VILLAGRAN</t>
  </si>
  <si>
    <t>XICOTENCATL</t>
  </si>
  <si>
    <t>TOTAL:</t>
  </si>
  <si>
    <t xml:space="preserve">ESTADO </t>
  </si>
  <si>
    <t>MUNICIPIOS</t>
  </si>
  <si>
    <t>FONDO GENERAL</t>
  </si>
  <si>
    <t xml:space="preserve"> X 20%=</t>
  </si>
  <si>
    <t>FONDO FOMENTO MUNICIPAL</t>
  </si>
  <si>
    <t>FONDO DE COMP.DE ISAN.</t>
  </si>
  <si>
    <t>FONDO DE EXTRACC.DE HIDROCARBUROS</t>
  </si>
  <si>
    <t>FONDO DE FISCALIZACIÓN</t>
  </si>
  <si>
    <t>TOTAL</t>
  </si>
  <si>
    <t>FONDO COMP.</t>
  </si>
  <si>
    <t>FONDO EXTRACCION</t>
  </si>
  <si>
    <t>FONDO DE</t>
  </si>
  <si>
    <t xml:space="preserve">MUNICIPIOS </t>
  </si>
  <si>
    <t>MUNICIPAL</t>
  </si>
  <si>
    <t>I.E.P.S.</t>
  </si>
  <si>
    <t>I.S.A.N.</t>
  </si>
  <si>
    <t>DE HIDROCARBUROS</t>
  </si>
  <si>
    <t>FISCALIZACION</t>
  </si>
  <si>
    <t>FONDO</t>
  </si>
  <si>
    <t>FOMENTO</t>
  </si>
  <si>
    <t>ISR</t>
  </si>
  <si>
    <t>FONDO ISR</t>
  </si>
  <si>
    <t>X 100%</t>
  </si>
  <si>
    <t xml:space="preserve">INCENTIVOS A LA VENTA </t>
  </si>
  <si>
    <t>FINAL DE GASOLINA</t>
  </si>
  <si>
    <t xml:space="preserve"> Y DIESEL</t>
  </si>
  <si>
    <t>FONDO I.E.P.S</t>
  </si>
  <si>
    <t>INCENTIVOS A LA VENTA FINAL DE GASOLINA Y DIESEL</t>
  </si>
  <si>
    <t xml:space="preserve">TENENCIA </t>
  </si>
  <si>
    <t>FEDERAL</t>
  </si>
  <si>
    <t>LOCAL</t>
  </si>
  <si>
    <t>ISAN</t>
  </si>
  <si>
    <t>TENENCIA FEDERAL</t>
  </si>
  <si>
    <t>TENENCIA LOCAL</t>
  </si>
  <si>
    <t>X 37%=</t>
  </si>
  <si>
    <t>FEIEF</t>
  </si>
  <si>
    <t>AJUSTE DEFINITIVO</t>
  </si>
  <si>
    <t>AJUSTE CUATRIMESTRAL</t>
  </si>
  <si>
    <t>AJUSTE TRIMESTRAL</t>
  </si>
  <si>
    <t xml:space="preserve"> X 100%=</t>
  </si>
  <si>
    <t>Enajenacion</t>
  </si>
  <si>
    <t xml:space="preserve">ISR Bienes </t>
  </si>
  <si>
    <t>Inmuebles</t>
  </si>
  <si>
    <t xml:space="preserve">FOMENTO MUNICIPAL </t>
  </si>
  <si>
    <t>30%</t>
  </si>
  <si>
    <t>ENAJENACIÓN ISR BIENES INMUEBLES</t>
  </si>
  <si>
    <t xml:space="preserve">MUNICIPAL </t>
  </si>
  <si>
    <t>FONDO FOMENTO</t>
  </si>
  <si>
    <t>CONVENIO</t>
  </si>
  <si>
    <t>FONDO FOMENTO MUNICIPAL CONVENIO</t>
  </si>
  <si>
    <t xml:space="preserve">DIF CAMBIO COEF </t>
  </si>
  <si>
    <t>IMPUESTO ENAJENACION</t>
  </si>
  <si>
    <t>ALCOHÓLICO</t>
  </si>
  <si>
    <t>DE BEBIDAS CON CONTENIDO</t>
  </si>
  <si>
    <t>IMPUESTO ENAJENACION DE BEBIDAS CON CONTENIDO ALCOHÓLICO</t>
  </si>
  <si>
    <t>IMPTO ENAJENACION</t>
  </si>
  <si>
    <t xml:space="preserve">ALCOHÓLICO </t>
  </si>
  <si>
    <t xml:space="preserve">IMPUESTO ENAJENACION DE BEBIDAS CON CONTENIDO ALCOHÓLICO </t>
  </si>
  <si>
    <t>PARTICIPACIONES A MUNICIPIOS ABRIL 2026</t>
  </si>
  <si>
    <t>(ministrado en mayo 2026)</t>
  </si>
  <si>
    <t>FONDO FOMENTO MUNICIPAL CONVENIO ABRIL 2026</t>
  </si>
  <si>
    <t>IMPUESTO ENAJENACION DE BEBIDAS CON CONTENIDO ALCOHÓLICO ABRIL 2026</t>
  </si>
  <si>
    <t>TOTAL PARTICIPACIONES A MUNICIPIOS ABRIL 2026</t>
  </si>
  <si>
    <t xml:space="preserve"> INCENTIVO A LA VENTA FINAL DE GASOLINA Y DIESEL, REZAGO Y FISCALIZACIÓN, REZAGO TENENCIA LOCAL , TENENCIA FEDERAL REZAGO, ISAN  E IMPUESTO ENAJENACION DE BEBIDAS CON CONTENIDO ALCOHÓLICO ABRIL 2026 )</t>
  </si>
  <si>
    <t>1ER.  AJUSTE TRIMESTRAL FISCALIZACION 2026</t>
  </si>
  <si>
    <t>(INCLUYE: FEPM MES ABRIL 2026,  1ER. AJUSTE TRIMESTRAL 2026 FISCALIZACION, FONDO FOMENTO MUNICIPAL CONVENIO ABRIL 2026</t>
  </si>
  <si>
    <t>ABRIL 2026</t>
  </si>
  <si>
    <t>PARTICIPACIONES A MUNICIPIOS MAYO 2026</t>
  </si>
  <si>
    <t>(ministrado en junio 2026)</t>
  </si>
  <si>
    <t>AJUSTE DEFINITIVO 2025</t>
  </si>
  <si>
    <t>FONDO FOMENTO MUNICIPAL CONVENIO MAYO 2026</t>
  </si>
  <si>
    <t>FONDO FOMENTO MUNICIPAL CONVENIO AJUSTE DEFINITIVO 2025</t>
  </si>
  <si>
    <t>IMPUESTO ENAJENACION DE BEBIDAS CON CONTENIDO ALCOHÓLICO MAYO 2026</t>
  </si>
  <si>
    <t>TOTAL PARTICIPACIONES A MUNICIPIOS MAYO 2026</t>
  </si>
  <si>
    <t>(INCLUYE: FEPM MES MAYO 2026,  AJUSTE DEFINITIVO 2025, FONDO FOMENTO MUNICIPAL CONVENIO (MAYO 2026 Y AJUSTE DEFINITIVO 2025)</t>
  </si>
  <si>
    <t xml:space="preserve"> INCENTIVO A LA VENTA FINAL DE GASOLINA Y DIESEL, REZAGO Y FISCALIZACIÓN, REZAGO TENENCIA LOCAL , TENENCIA FEDERAL REZAGO, ISAN  E IMPUESTO ENAJENACION DE BEBIDAS CON CONTENIDO ALCOHÓLICO MAYO 2026 )</t>
  </si>
  <si>
    <t>MAYO 2026</t>
  </si>
  <si>
    <t>PARTICIPACIONES A MUNICIPIOS JUNIO 2026</t>
  </si>
  <si>
    <t>(ministrado en julio 2026)</t>
  </si>
  <si>
    <t>1ER. AJUSTE CUATRIMESTRAL 2026</t>
  </si>
  <si>
    <t>FONDO FOMENTO MUNICIPAL CONVENIO JUNIO 2026</t>
  </si>
  <si>
    <t>FONDO FOMENTO MUNICIPAL CONVENIO 1ER. AJUSTE CUATRIMESTRAL 2026</t>
  </si>
  <si>
    <t>IMPUESTO ENAJENACION DE BEBIDAS CON CONTENIDO ALCOHÓLICO JUNIO 2026</t>
  </si>
  <si>
    <t>TOTAL PARTICIPACIONES A MUNICIPIOS JUNIO 2026</t>
  </si>
  <si>
    <t>(INCLUYE: FEPM MES JUNIO 2026, FEPM 1ER AJUSTE CUATRIMESTRAL 2026, FONDO FOMENTO MUNICIPAL CONVENIO (JUNIO 2026,  1ER AJUSTE CUATRIMESTRAL 2026), DIFERENCIAS POR CAMBIO COEFICIENTE 2026,</t>
  </si>
  <si>
    <t xml:space="preserve"> INCENTIVO A LA VENTA FINAL DE GASOLINA Y DIESEL, REZAGO Y FISCALIZACIÓN, REZAGO TENENCIA LOCAL , TENENCIA FEDERAL REZAGO, ISAN  E IMPUESTO ENAJENACION DE BEBIDAS CON CONTENIDO ALCOHÓLICO JUNIO 2026 )</t>
  </si>
  <si>
    <t>JUNIO 2026</t>
  </si>
  <si>
    <t>SEGUNDO TRIMESTRE DE PARTICIPACIONES 2026</t>
  </si>
  <si>
    <t>(ministrado en mayo, junio y julio 2026)</t>
  </si>
  <si>
    <t xml:space="preserve">(INCLUYE: FEPM MES ABRIL,MAYO,JUNIO 2026, 1ER AJUSTE TRIMESTRAL FISCALIZACION 2026, AJUSTE DEFINITIVO 2025, FEPM 1ER AJUSTE CUATRIMESTRAL 2026, </t>
  </si>
  <si>
    <t>FONDO FOMENTO MUNICIPAL CONVENIO (ABRIL, MAYO, AJUSTE DEFINITIVO'25, JUNIO Y 1ER AJUSTE CUATRIMESTRAL 2026), INCENTIVO A LA VENTA FINAL DE GASOLINA Y DIESEL Y REZAGO Y FISCALIZACION,</t>
  </si>
  <si>
    <t xml:space="preserve"> REZAGO TENENCIA LOCAL, TENENCIA FEDERAL REZAGO, ISAN  E IMPUESTO ENAJENACION DE BEBIDAS CON CONTENIDO ALCOHOLICO ABRIL, MAYO Y JUNIO 2026)</t>
  </si>
  <si>
    <t>Y DIFERENCIAS POR CAMBIO DE COEFICIENTES 2025 vs 2026</t>
  </si>
  <si>
    <t>ABRIL-MAYO-JUNIO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</si>
</sst>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-[$€-2]* #,##0.00_-;\-[$€-2]* #,##0.00_-;_-[$€-2]* &quot;-&quot;??_-"/>
    <numFmt numFmtId="165" formatCode="#,##0.0;[Red]\-#,##0.0"/>
    <numFmt numFmtId="166" formatCode="#,##0.0"/>
  </numFmts>
  <fonts count="30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u/>
      <sz val="10"/>
      <color indexed="12"/>
      <name val="Arial"/>
      <family val="2"/>
    </font>
    <font>
      <sz val="11"/>
      <color indexed="20"/>
      <name val="Calibri"/>
      <family val="2"/>
    </font>
    <font>
      <sz val="11"/>
      <name val="Times New Roman"/>
      <family val="1"/>
    </font>
    <font>
      <sz val="10"/>
      <name val="Arial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8"/>
      <name val="Arial"/>
      <family val="2"/>
    </font>
    <font>
      <b/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b/>
      <sz val="11"/>
      <name val="Arial"/>
      <family val="2"/>
    </font>
    <font>
      <sz val="7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</fills>
  <borders count="3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51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4" fillId="16" borderId="1" applyNumberFormat="0" applyAlignment="0" applyProtection="0"/>
    <xf numFmtId="0" fontId="5" fillId="17" borderId="2" applyNumberFormat="0" applyAlignment="0" applyProtection="0"/>
    <xf numFmtId="0" fontId="6" fillId="0" borderId="3" applyNumberFormat="0" applyFill="0" applyAlignment="0" applyProtection="0"/>
    <xf numFmtId="0" fontId="7" fillId="0" borderId="0" applyNumberFormat="0" applyFill="0" applyBorder="0" applyAlignment="0" applyProtection="0"/>
    <xf numFmtId="0" fontId="3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21" borderId="0" applyNumberFormat="0" applyBorder="0" applyAlignment="0" applyProtection="0"/>
    <xf numFmtId="0" fontId="8" fillId="7" borderId="1" applyNumberFormat="0" applyAlignment="0" applyProtection="0"/>
    <xf numFmtId="164" fontId="1" fillId="0" borderId="0" applyFont="0" applyFill="0" applyBorder="0" applyAlignment="0" applyProtection="0"/>
    <xf numFmtId="164" fontId="28" fillId="0" borderId="0" applyFont="0" applyFill="0" applyBorder="0" applyAlignment="0" applyProtection="0"/>
    <xf numFmtId="0" fontId="9" fillId="0" borderId="0" applyNumberFormat="0" applyFill="0" applyBorder="0" applyAlignment="0" applyProtection="0">
      <alignment vertical="top"/>
      <protection locked="0"/>
    </xf>
    <xf numFmtId="0" fontId="10" fillId="3" borderId="0" applyNumberFormat="0" applyBorder="0" applyAlignment="0" applyProtection="0"/>
    <xf numFmtId="43" fontId="2" fillId="0" borderId="0" applyFont="0" applyFill="0" applyBorder="0" applyAlignment="0" applyProtection="0"/>
    <xf numFmtId="165" fontId="1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0" fontId="13" fillId="22" borderId="0" applyNumberFormat="0" applyBorder="0" applyAlignment="0" applyProtection="0"/>
    <xf numFmtId="0" fontId="2" fillId="0" borderId="0"/>
    <xf numFmtId="0" fontId="11" fillId="0" borderId="0"/>
    <xf numFmtId="0" fontId="12" fillId="0" borderId="0"/>
    <xf numFmtId="0" fontId="12" fillId="23" borderId="4" applyNumberFormat="0" applyFont="0" applyAlignment="0" applyProtection="0"/>
    <xf numFmtId="0" fontId="14" fillId="16" borderId="5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6" applyNumberFormat="0" applyFill="0" applyAlignment="0" applyProtection="0"/>
    <xf numFmtId="0" fontId="7" fillId="0" borderId="7" applyNumberFormat="0" applyFill="0" applyAlignment="0" applyProtection="0"/>
    <xf numFmtId="0" fontId="19" fillId="0" borderId="8" applyNumberFormat="0" applyFill="0" applyAlignment="0" applyProtection="0"/>
    <xf numFmtId="0" fontId="1" fillId="0" borderId="0"/>
  </cellStyleXfs>
  <cellXfs count="306">
    <xf numFmtId="0" fontId="0" fillId="0" borderId="0" xfId="0"/>
    <xf numFmtId="0" fontId="22" fillId="24" borderId="9" xfId="0" applyFont="1" applyFill="1" applyBorder="1" applyAlignment="1">
      <alignment horizontal="center"/>
    </xf>
    <xf numFmtId="0" fontId="23" fillId="0" borderId="0" xfId="0" applyFont="1" applyBorder="1"/>
    <xf numFmtId="4" fontId="23" fillId="0" borderId="0" xfId="0" applyNumberFormat="1" applyFont="1" applyBorder="1"/>
    <xf numFmtId="0" fontId="23" fillId="0" borderId="10" xfId="0" applyFont="1" applyBorder="1"/>
    <xf numFmtId="0" fontId="23" fillId="0" borderId="0" xfId="0" applyFont="1"/>
    <xf numFmtId="0" fontId="23" fillId="0" borderId="11" xfId="0" applyFont="1" applyFill="1" applyBorder="1" applyAlignment="1" applyProtection="1">
      <alignment horizontal="left"/>
    </xf>
    <xf numFmtId="0" fontId="23" fillId="0" borderId="0" xfId="0" applyFont="1" applyFill="1"/>
    <xf numFmtId="0" fontId="23" fillId="0" borderId="12" xfId="0" applyFont="1" applyFill="1" applyBorder="1" applyAlignment="1" applyProtection="1">
      <alignment horizontal="left"/>
    </xf>
    <xf numFmtId="4" fontId="23" fillId="0" borderId="0" xfId="0" applyNumberFormat="1" applyFont="1" applyFill="1"/>
    <xf numFmtId="0" fontId="23" fillId="0" borderId="0" xfId="0" applyFont="1" applyFill="1" applyBorder="1"/>
    <xf numFmtId="0" fontId="21" fillId="0" borderId="13" xfId="0" applyFont="1" applyFill="1" applyBorder="1" applyAlignment="1">
      <alignment horizontal="center"/>
    </xf>
    <xf numFmtId="4" fontId="21" fillId="0" borderId="13" xfId="0" applyNumberFormat="1" applyFont="1" applyFill="1" applyBorder="1" applyAlignment="1">
      <alignment horizontal="center"/>
    </xf>
    <xf numFmtId="4" fontId="21" fillId="0" borderId="14" xfId="0" applyNumberFormat="1" applyFont="1" applyFill="1" applyBorder="1" applyAlignment="1">
      <alignment horizontal="center"/>
    </xf>
    <xf numFmtId="0" fontId="20" fillId="0" borderId="0" xfId="0" applyFont="1" applyFill="1"/>
    <xf numFmtId="0" fontId="22" fillId="0" borderId="15" xfId="0" applyFont="1" applyFill="1" applyBorder="1" applyAlignment="1">
      <alignment horizontal="center"/>
    </xf>
    <xf numFmtId="4" fontId="21" fillId="0" borderId="15" xfId="0" applyNumberFormat="1" applyFont="1" applyFill="1" applyBorder="1" applyAlignment="1">
      <alignment horizontal="center"/>
    </xf>
    <xf numFmtId="4" fontId="21" fillId="0" borderId="16" xfId="0" applyNumberFormat="1" applyFont="1" applyFill="1" applyBorder="1" applyAlignment="1">
      <alignment horizontal="center"/>
    </xf>
    <xf numFmtId="0" fontId="20" fillId="0" borderId="17" xfId="0" applyFont="1" applyFill="1" applyBorder="1" applyAlignment="1">
      <alignment horizontal="center"/>
    </xf>
    <xf numFmtId="4" fontId="21" fillId="0" borderId="17" xfId="0" applyNumberFormat="1" applyFont="1" applyFill="1" applyBorder="1" applyAlignment="1">
      <alignment horizontal="center"/>
    </xf>
    <xf numFmtId="3" fontId="23" fillId="0" borderId="18" xfId="0" applyNumberFormat="1" applyFont="1" applyFill="1" applyBorder="1"/>
    <xf numFmtId="3" fontId="23" fillId="0" borderId="19" xfId="0" applyNumberFormat="1" applyFont="1" applyFill="1" applyBorder="1"/>
    <xf numFmtId="0" fontId="22" fillId="0" borderId="0" xfId="0" applyFont="1" applyFill="1"/>
    <xf numFmtId="4" fontId="22" fillId="0" borderId="0" xfId="0" applyNumberFormat="1" applyFont="1" applyFill="1" applyBorder="1" applyAlignment="1">
      <alignment horizontal="left"/>
    </xf>
    <xf numFmtId="0" fontId="22" fillId="0" borderId="0" xfId="0" applyFont="1" applyFill="1" applyAlignment="1">
      <alignment horizontal="right"/>
    </xf>
    <xf numFmtId="3" fontId="22" fillId="0" borderId="0" xfId="0" applyNumberFormat="1" applyFont="1" applyFill="1"/>
    <xf numFmtId="3" fontId="22" fillId="0" borderId="20" xfId="0" applyNumberFormat="1" applyFont="1" applyFill="1" applyBorder="1"/>
    <xf numFmtId="0" fontId="12" fillId="0" borderId="0" xfId="0" applyFont="1" applyAlignment="1">
      <alignment horizontal="right" vertical="center"/>
    </xf>
    <xf numFmtId="0" fontId="25" fillId="0" borderId="0" xfId="0" applyFont="1" applyAlignment="1">
      <alignment horizontal="right" vertical="center"/>
    </xf>
    <xf numFmtId="3" fontId="23" fillId="0" borderId="21" xfId="0" applyNumberFormat="1" applyFont="1" applyFill="1" applyBorder="1"/>
    <xf numFmtId="0" fontId="22" fillId="0" borderId="0" xfId="0" applyFont="1" applyFill="1" applyAlignment="1">
      <alignment horizontal="center"/>
    </xf>
    <xf numFmtId="49" fontId="22" fillId="0" borderId="0" xfId="0" applyNumberFormat="1" applyFont="1" applyFill="1" applyAlignment="1"/>
    <xf numFmtId="0" fontId="23" fillId="0" borderId="0" xfId="0" applyFont="1" applyFill="1" applyAlignment="1">
      <alignment horizontal="center"/>
    </xf>
    <xf numFmtId="0" fontId="23" fillId="0" borderId="0" xfId="0" applyFont="1" applyFill="1" applyAlignment="1">
      <alignment horizontal="right"/>
    </xf>
    <xf numFmtId="4" fontId="20" fillId="0" borderId="0" xfId="0" applyNumberFormat="1" applyFont="1" applyFill="1"/>
    <xf numFmtId="3" fontId="22" fillId="0" borderId="0" xfId="0" applyNumberFormat="1" applyFont="1" applyFill="1" applyBorder="1"/>
    <xf numFmtId="4" fontId="23" fillId="0" borderId="0" xfId="0" applyNumberFormat="1" applyFont="1"/>
    <xf numFmtId="3" fontId="22" fillId="0" borderId="22" xfId="0" applyNumberFormat="1" applyFont="1" applyFill="1" applyBorder="1" applyAlignment="1">
      <alignment vertical="center"/>
    </xf>
    <xf numFmtId="3" fontId="22" fillId="0" borderId="23" xfId="0" applyNumberFormat="1" applyFont="1" applyFill="1" applyBorder="1" applyAlignment="1">
      <alignment vertical="center"/>
    </xf>
    <xf numFmtId="0" fontId="22" fillId="0" borderId="24" xfId="0" applyFont="1" applyFill="1" applyBorder="1" applyAlignment="1">
      <alignment vertical="center"/>
    </xf>
    <xf numFmtId="49" fontId="22" fillId="0" borderId="0" xfId="0" applyNumberFormat="1" applyFont="1" applyFill="1" applyAlignment="1">
      <alignment horizontal="center"/>
    </xf>
    <xf numFmtId="0" fontId="23" fillId="0" borderId="0" xfId="41" applyFont="1"/>
    <xf numFmtId="0" fontId="21" fillId="0" borderId="13" xfId="41" applyFont="1" applyFill="1" applyBorder="1" applyAlignment="1">
      <alignment horizontal="center"/>
    </xf>
    <xf numFmtId="4" fontId="21" fillId="0" borderId="14" xfId="41" applyNumberFormat="1" applyFont="1" applyFill="1" applyBorder="1" applyAlignment="1">
      <alignment horizontal="center"/>
    </xf>
    <xf numFmtId="4" fontId="21" fillId="0" borderId="13" xfId="41" applyNumberFormat="1" applyFont="1" applyFill="1" applyBorder="1" applyAlignment="1">
      <alignment horizontal="center"/>
    </xf>
    <xf numFmtId="0" fontId="20" fillId="0" borderId="0" xfId="41" applyFont="1" applyFill="1"/>
    <xf numFmtId="0" fontId="22" fillId="0" borderId="15" xfId="41" applyFont="1" applyFill="1" applyBorder="1" applyAlignment="1">
      <alignment horizontal="center"/>
    </xf>
    <xf numFmtId="4" fontId="21" fillId="0" borderId="16" xfId="41" applyNumberFormat="1" applyFont="1" applyFill="1" applyBorder="1" applyAlignment="1">
      <alignment horizontal="center"/>
    </xf>
    <xf numFmtId="4" fontId="21" fillId="0" borderId="15" xfId="41" applyNumberFormat="1" applyFont="1" applyFill="1" applyBorder="1" applyAlignment="1">
      <alignment horizontal="center"/>
    </xf>
    <xf numFmtId="0" fontId="20" fillId="0" borderId="17" xfId="41" applyFont="1" applyFill="1" applyBorder="1" applyAlignment="1">
      <alignment horizontal="center"/>
    </xf>
    <xf numFmtId="4" fontId="21" fillId="0" borderId="17" xfId="41" applyNumberFormat="1" applyFont="1" applyFill="1" applyBorder="1" applyAlignment="1">
      <alignment horizontal="center"/>
    </xf>
    <xf numFmtId="3" fontId="23" fillId="0" borderId="18" xfId="41" applyNumberFormat="1" applyFont="1" applyFill="1" applyBorder="1"/>
    <xf numFmtId="0" fontId="23" fillId="0" borderId="0" xfId="41" applyFont="1" applyFill="1"/>
    <xf numFmtId="4" fontId="23" fillId="0" borderId="0" xfId="41" applyNumberFormat="1" applyFont="1" applyFill="1"/>
    <xf numFmtId="3" fontId="22" fillId="0" borderId="0" xfId="41" applyNumberFormat="1" applyFont="1" applyFill="1"/>
    <xf numFmtId="0" fontId="22" fillId="0" borderId="0" xfId="41" applyFont="1" applyFill="1" applyAlignment="1">
      <alignment horizontal="center"/>
    </xf>
    <xf numFmtId="49" fontId="22" fillId="0" borderId="0" xfId="41" applyNumberFormat="1" applyFont="1" applyFill="1" applyAlignment="1"/>
    <xf numFmtId="0" fontId="22" fillId="0" borderId="0" xfId="41" applyFont="1" applyFill="1"/>
    <xf numFmtId="0" fontId="22" fillId="24" borderId="9" xfId="41" applyFont="1" applyFill="1" applyBorder="1" applyAlignment="1">
      <alignment horizontal="center"/>
    </xf>
    <xf numFmtId="3" fontId="23" fillId="0" borderId="21" xfId="41" applyNumberFormat="1" applyFont="1" applyFill="1" applyBorder="1"/>
    <xf numFmtId="4" fontId="23" fillId="0" borderId="0" xfId="41" applyNumberFormat="1" applyFont="1"/>
    <xf numFmtId="0" fontId="23" fillId="0" borderId="0" xfId="41" applyFont="1" applyFill="1" applyAlignment="1">
      <alignment horizontal="right"/>
    </xf>
    <xf numFmtId="4" fontId="20" fillId="0" borderId="0" xfId="41" applyNumberFormat="1" applyFont="1" applyFill="1"/>
    <xf numFmtId="0" fontId="27" fillId="0" borderId="11" xfId="41" applyFont="1" applyFill="1" applyBorder="1" applyAlignment="1" applyProtection="1">
      <alignment horizontal="left"/>
    </xf>
    <xf numFmtId="0" fontId="23" fillId="0" borderId="0" xfId="41" applyFont="1" applyFill="1" applyBorder="1"/>
    <xf numFmtId="0" fontId="27" fillId="0" borderId="24" xfId="41" applyFont="1" applyFill="1" applyBorder="1" applyAlignment="1">
      <alignment vertical="center"/>
    </xf>
    <xf numFmtId="3" fontId="27" fillId="0" borderId="22" xfId="41" applyNumberFormat="1" applyFont="1" applyFill="1" applyBorder="1" applyAlignment="1">
      <alignment vertical="center"/>
    </xf>
    <xf numFmtId="0" fontId="12" fillId="0" borderId="0" xfId="41" applyFont="1" applyFill="1"/>
    <xf numFmtId="4" fontId="12" fillId="0" borderId="0" xfId="41" applyNumberFormat="1" applyFont="1" applyFill="1"/>
    <xf numFmtId="0" fontId="9" fillId="0" borderId="0" xfId="32" applyFill="1" applyAlignment="1" applyProtection="1"/>
    <xf numFmtId="0" fontId="22" fillId="0" borderId="0" xfId="0" applyFont="1" applyFill="1" applyBorder="1" applyAlignment="1">
      <alignment horizontal="center"/>
    </xf>
    <xf numFmtId="3" fontId="23" fillId="0" borderId="0" xfId="0" applyNumberFormat="1" applyFont="1"/>
    <xf numFmtId="4" fontId="21" fillId="0" borderId="15" xfId="0" applyNumberFormat="1" applyFont="1" applyFill="1" applyBorder="1" applyAlignment="1">
      <alignment horizontal="centerContinuous" vertical="center" wrapText="1"/>
    </xf>
    <xf numFmtId="0" fontId="21" fillId="0" borderId="17" xfId="0" applyFont="1" applyFill="1" applyBorder="1" applyAlignment="1">
      <alignment horizontal="centerContinuous" wrapText="1"/>
    </xf>
    <xf numFmtId="0" fontId="23" fillId="0" borderId="11" xfId="41" applyFont="1" applyFill="1" applyBorder="1" applyAlignment="1" applyProtection="1">
      <alignment horizontal="left"/>
    </xf>
    <xf numFmtId="3" fontId="23" fillId="0" borderId="19" xfId="41" applyNumberFormat="1" applyFont="1" applyFill="1" applyBorder="1"/>
    <xf numFmtId="3" fontId="23" fillId="0" borderId="0" xfId="41" applyNumberFormat="1" applyFont="1" applyFill="1"/>
    <xf numFmtId="0" fontId="23" fillId="0" borderId="12" xfId="41" applyFont="1" applyFill="1" applyBorder="1" applyAlignment="1" applyProtection="1">
      <alignment horizontal="left"/>
    </xf>
    <xf numFmtId="0" fontId="23" fillId="24" borderId="12" xfId="41" applyFont="1" applyFill="1" applyBorder="1" applyAlignment="1" applyProtection="1">
      <alignment horizontal="left"/>
    </xf>
    <xf numFmtId="0" fontId="23" fillId="0" borderId="0" xfId="41" applyFont="1" applyFill="1" applyAlignment="1">
      <alignment horizontal="center"/>
    </xf>
    <xf numFmtId="3" fontId="22" fillId="0" borderId="25" xfId="41" applyNumberFormat="1" applyFont="1" applyFill="1" applyBorder="1"/>
    <xf numFmtId="0" fontId="22" fillId="0" borderId="0" xfId="41" applyFont="1" applyFill="1" applyBorder="1" applyAlignment="1">
      <alignment horizontal="center"/>
    </xf>
    <xf numFmtId="3" fontId="22" fillId="0" borderId="0" xfId="41" applyNumberFormat="1" applyFont="1" applyFill="1" applyBorder="1"/>
    <xf numFmtId="3" fontId="22" fillId="0" borderId="20" xfId="41" applyNumberFormat="1" applyFont="1" applyFill="1" applyBorder="1"/>
    <xf numFmtId="3" fontId="23" fillId="0" borderId="0" xfId="41" applyNumberFormat="1" applyFont="1"/>
    <xf numFmtId="0" fontId="26" fillId="0" borderId="0" xfId="41" applyFont="1" applyBorder="1" applyAlignment="1"/>
    <xf numFmtId="0" fontId="23" fillId="0" borderId="0" xfId="41" applyFont="1" applyBorder="1"/>
    <xf numFmtId="0" fontId="23" fillId="0" borderId="10" xfId="41" applyFont="1" applyBorder="1"/>
    <xf numFmtId="49" fontId="22" fillId="0" borderId="0" xfId="41" applyNumberFormat="1" applyFont="1" applyFill="1" applyAlignment="1">
      <alignment horizontal="center"/>
    </xf>
    <xf numFmtId="4" fontId="21" fillId="0" borderId="17" xfId="41" quotePrefix="1" applyNumberFormat="1" applyFont="1" applyFill="1" applyBorder="1" applyAlignment="1">
      <alignment horizontal="center"/>
    </xf>
    <xf numFmtId="49" fontId="22" fillId="0" borderId="0" xfId="41" applyNumberFormat="1" applyFont="1" applyFill="1" applyAlignment="1">
      <alignment vertical="center" wrapText="1"/>
    </xf>
    <xf numFmtId="3" fontId="22" fillId="0" borderId="0" xfId="41" applyNumberFormat="1" applyFont="1" applyFill="1" applyAlignment="1"/>
    <xf numFmtId="40" fontId="23" fillId="0" borderId="0" xfId="41" applyNumberFormat="1" applyFont="1" applyFill="1"/>
    <xf numFmtId="49" fontId="23" fillId="0" borderId="11" xfId="41" applyNumberFormat="1" applyFont="1" applyFill="1" applyBorder="1" applyAlignment="1" applyProtection="1">
      <alignment horizontal="left"/>
    </xf>
    <xf numFmtId="3" fontId="12" fillId="0" borderId="18" xfId="0" applyNumberFormat="1" applyFont="1" applyFill="1" applyBorder="1"/>
    <xf numFmtId="3" fontId="12" fillId="0" borderId="21" xfId="0" applyNumberFormat="1" applyFont="1" applyFill="1" applyBorder="1"/>
    <xf numFmtId="0" fontId="23" fillId="0" borderId="26" xfId="41" applyFont="1" applyFill="1" applyBorder="1" applyAlignment="1" applyProtection="1">
      <alignment horizontal="left"/>
    </xf>
    <xf numFmtId="3" fontId="23" fillId="0" borderId="27" xfId="41" applyNumberFormat="1" applyFont="1" applyFill="1" applyBorder="1"/>
    <xf numFmtId="3" fontId="23" fillId="0" borderId="28" xfId="41" applyNumberFormat="1" applyFont="1" applyFill="1" applyBorder="1"/>
    <xf numFmtId="3" fontId="22" fillId="0" borderId="22" xfId="0" applyNumberFormat="1" applyFont="1" applyFill="1" applyBorder="1"/>
    <xf numFmtId="4" fontId="23" fillId="0" borderId="0" xfId="41" applyNumberFormat="1" applyFont="1" applyFill="1" applyBorder="1"/>
    <xf numFmtId="4" fontId="24" fillId="0" borderId="0" xfId="41" applyNumberFormat="1" applyFont="1" applyFill="1"/>
    <xf numFmtId="0" fontId="21" fillId="0" borderId="0" xfId="41" applyFont="1" applyBorder="1" applyAlignment="1"/>
    <xf numFmtId="3" fontId="21" fillId="0" borderId="13" xfId="41" applyNumberFormat="1" applyFont="1" applyFill="1" applyBorder="1" applyAlignment="1">
      <alignment horizontal="center"/>
    </xf>
    <xf numFmtId="3" fontId="21" fillId="0" borderId="15" xfId="41" applyNumberFormat="1" applyFont="1" applyFill="1" applyBorder="1" applyAlignment="1">
      <alignment horizontal="center"/>
    </xf>
    <xf numFmtId="3" fontId="21" fillId="0" borderId="17" xfId="41" applyNumberFormat="1" applyFont="1" applyFill="1" applyBorder="1" applyAlignment="1">
      <alignment horizontal="center"/>
    </xf>
    <xf numFmtId="0" fontId="26" fillId="0" borderId="0" xfId="0" applyFont="1"/>
    <xf numFmtId="0" fontId="26" fillId="0" borderId="0" xfId="0" applyFont="1" applyFill="1"/>
    <xf numFmtId="4" fontId="26" fillId="0" borderId="0" xfId="0" applyNumberFormat="1" applyFont="1" applyFill="1"/>
    <xf numFmtId="0" fontId="26" fillId="0" borderId="0" xfId="0" applyFont="1" applyFill="1" applyBorder="1"/>
    <xf numFmtId="3" fontId="26" fillId="0" borderId="0" xfId="0" applyNumberFormat="1" applyFont="1" applyFill="1"/>
    <xf numFmtId="3" fontId="24" fillId="0" borderId="0" xfId="0" applyNumberFormat="1" applyFont="1" applyFill="1"/>
    <xf numFmtId="3" fontId="24" fillId="0" borderId="0" xfId="0" applyNumberFormat="1" applyFont="1" applyFill="1" applyBorder="1"/>
    <xf numFmtId="49" fontId="24" fillId="0" borderId="0" xfId="0" applyNumberFormat="1" applyFont="1" applyFill="1" applyAlignment="1"/>
    <xf numFmtId="49" fontId="24" fillId="0" borderId="0" xfId="0" applyNumberFormat="1" applyFont="1" applyFill="1" applyAlignment="1">
      <alignment horizontal="center"/>
    </xf>
    <xf numFmtId="0" fontId="26" fillId="0" borderId="0" xfId="0" applyFont="1" applyFill="1" applyAlignment="1">
      <alignment horizontal="center"/>
    </xf>
    <xf numFmtId="0" fontId="24" fillId="0" borderId="0" xfId="0" applyFont="1" applyFill="1"/>
    <xf numFmtId="0" fontId="24" fillId="0" borderId="0" xfId="0" applyFont="1" applyFill="1" applyAlignment="1">
      <alignment horizontal="center"/>
    </xf>
    <xf numFmtId="4" fontId="24" fillId="0" borderId="0" xfId="0" applyNumberFormat="1" applyFont="1" applyFill="1" applyBorder="1" applyAlignment="1">
      <alignment horizontal="left"/>
    </xf>
    <xf numFmtId="0" fontId="24" fillId="0" borderId="0" xfId="0" applyFont="1" applyFill="1" applyAlignment="1">
      <alignment horizontal="right"/>
    </xf>
    <xf numFmtId="3" fontId="24" fillId="0" borderId="25" xfId="0" applyNumberFormat="1" applyFont="1" applyFill="1" applyBorder="1"/>
    <xf numFmtId="3" fontId="24" fillId="0" borderId="20" xfId="0" applyNumberFormat="1" applyFont="1" applyFill="1" applyBorder="1"/>
    <xf numFmtId="0" fontId="26" fillId="0" borderId="0" xfId="0" applyFont="1" applyAlignment="1">
      <alignment horizontal="right" vertical="center"/>
    </xf>
    <xf numFmtId="0" fontId="22" fillId="0" borderId="13" xfId="0" applyFont="1" applyFill="1" applyBorder="1" applyAlignment="1">
      <alignment horizontal="center"/>
    </xf>
    <xf numFmtId="4" fontId="22" fillId="0" borderId="13" xfId="0" applyNumberFormat="1" applyFont="1" applyFill="1" applyBorder="1" applyAlignment="1">
      <alignment horizontal="center"/>
    </xf>
    <xf numFmtId="4" fontId="22" fillId="0" borderId="14" xfId="0" applyNumberFormat="1" applyFont="1" applyFill="1" applyBorder="1" applyAlignment="1">
      <alignment horizontal="center"/>
    </xf>
    <xf numFmtId="4" fontId="22" fillId="0" borderId="15" xfId="0" applyNumberFormat="1" applyFont="1" applyFill="1" applyBorder="1" applyAlignment="1">
      <alignment horizontal="center"/>
    </xf>
    <xf numFmtId="4" fontId="22" fillId="0" borderId="15" xfId="0" applyNumberFormat="1" applyFont="1" applyFill="1" applyBorder="1" applyAlignment="1">
      <alignment horizontal="centerContinuous" vertical="center" wrapText="1"/>
    </xf>
    <xf numFmtId="4" fontId="22" fillId="0" borderId="16" xfId="0" applyNumberFormat="1" applyFont="1" applyFill="1" applyBorder="1" applyAlignment="1">
      <alignment horizontal="center"/>
    </xf>
    <xf numFmtId="0" fontId="23" fillId="0" borderId="17" xfId="0" applyFont="1" applyFill="1" applyBorder="1" applyAlignment="1">
      <alignment horizontal="center"/>
    </xf>
    <xf numFmtId="4" fontId="22" fillId="0" borderId="17" xfId="0" applyNumberFormat="1" applyFont="1" applyFill="1" applyBorder="1" applyAlignment="1">
      <alignment horizontal="center"/>
    </xf>
    <xf numFmtId="0" fontId="22" fillId="0" borderId="17" xfId="0" applyFont="1" applyFill="1" applyBorder="1" applyAlignment="1">
      <alignment horizontal="centerContinuous" wrapText="1"/>
    </xf>
    <xf numFmtId="3" fontId="22" fillId="0" borderId="25" xfId="0" applyNumberFormat="1" applyFont="1" applyFill="1" applyBorder="1"/>
    <xf numFmtId="0" fontId="22" fillId="0" borderId="9" xfId="0" applyFont="1" applyFill="1" applyBorder="1" applyAlignment="1">
      <alignment horizontal="center"/>
    </xf>
    <xf numFmtId="4" fontId="23" fillId="0" borderId="0" xfId="0" applyNumberFormat="1" applyFont="1" applyFill="1" applyBorder="1"/>
    <xf numFmtId="0" fontId="23" fillId="0" borderId="10" xfId="0" applyFont="1" applyFill="1" applyBorder="1"/>
    <xf numFmtId="4" fontId="24" fillId="0" borderId="0" xfId="0" applyNumberFormat="1" applyFont="1" applyFill="1"/>
    <xf numFmtId="0" fontId="22" fillId="0" borderId="9" xfId="41" applyFont="1" applyFill="1" applyBorder="1" applyAlignment="1">
      <alignment horizontal="center"/>
    </xf>
    <xf numFmtId="0" fontId="23" fillId="0" borderId="29" xfId="41" applyFont="1" applyFill="1" applyBorder="1"/>
    <xf numFmtId="4" fontId="23" fillId="0" borderId="29" xfId="41" applyNumberFormat="1" applyFont="1" applyFill="1" applyBorder="1"/>
    <xf numFmtId="3" fontId="23" fillId="0" borderId="29" xfId="41" applyNumberFormat="1" applyFont="1" applyFill="1" applyBorder="1"/>
    <xf numFmtId="0" fontId="23" fillId="0" borderId="30" xfId="41" applyFont="1" applyFill="1" applyBorder="1"/>
    <xf numFmtId="3" fontId="27" fillId="0" borderId="18" xfId="41" applyNumberFormat="1" applyFont="1" applyFill="1" applyBorder="1"/>
    <xf numFmtId="3" fontId="27" fillId="0" borderId="19" xfId="41" applyNumberFormat="1" applyFont="1" applyFill="1" applyBorder="1"/>
    <xf numFmtId="3" fontId="12" fillId="0" borderId="19" xfId="41" applyNumberFormat="1" applyFont="1" applyFill="1" applyBorder="1"/>
    <xf numFmtId="3" fontId="23" fillId="0" borderId="31" xfId="41" applyNumberFormat="1" applyFont="1" applyFill="1" applyBorder="1"/>
    <xf numFmtId="0" fontId="27" fillId="0" borderId="0" xfId="41" applyFont="1" applyFill="1" applyBorder="1" applyAlignment="1"/>
    <xf numFmtId="0" fontId="27" fillId="0" borderId="0" xfId="41" applyFont="1" applyFill="1" applyAlignment="1"/>
    <xf numFmtId="3" fontId="27" fillId="0" borderId="0" xfId="41" applyNumberFormat="1" applyFont="1" applyFill="1" applyAlignment="1"/>
    <xf numFmtId="0" fontId="12" fillId="0" borderId="0" xfId="41" applyFont="1" applyFill="1" applyAlignment="1">
      <alignment horizontal="right" vertical="center"/>
    </xf>
    <xf numFmtId="0" fontId="25" fillId="0" borderId="0" xfId="41" applyFont="1" applyFill="1" applyAlignment="1">
      <alignment horizontal="right" vertical="center"/>
    </xf>
    <xf numFmtId="0" fontId="23" fillId="0" borderId="18" xfId="41" applyFont="1" applyFill="1" applyBorder="1"/>
    <xf numFmtId="3" fontId="23" fillId="0" borderId="27" xfId="0" applyNumberFormat="1" applyFont="1" applyFill="1" applyBorder="1"/>
    <xf numFmtId="0" fontId="23" fillId="0" borderId="26" xfId="0" applyFont="1" applyFill="1" applyBorder="1" applyAlignment="1" applyProtection="1">
      <alignment horizontal="left"/>
    </xf>
    <xf numFmtId="3" fontId="23" fillId="0" borderId="31" xfId="0" applyNumberFormat="1" applyFont="1" applyFill="1" applyBorder="1"/>
    <xf numFmtId="0" fontId="22" fillId="0" borderId="24" xfId="41" applyFont="1" applyFill="1" applyBorder="1" applyAlignment="1">
      <alignment vertical="center"/>
    </xf>
    <xf numFmtId="3" fontId="22" fillId="0" borderId="22" xfId="41" applyNumberFormat="1" applyFont="1" applyFill="1" applyBorder="1" applyAlignment="1">
      <alignment vertical="center"/>
    </xf>
    <xf numFmtId="3" fontId="22" fillId="0" borderId="23" xfId="41" applyNumberFormat="1" applyFont="1" applyFill="1" applyBorder="1" applyAlignment="1">
      <alignment vertical="center"/>
    </xf>
    <xf numFmtId="3" fontId="23" fillId="0" borderId="32" xfId="0" applyNumberFormat="1" applyFont="1" applyFill="1" applyBorder="1"/>
    <xf numFmtId="4" fontId="22" fillId="0" borderId="0" xfId="0" applyNumberFormat="1" applyFont="1" applyFill="1"/>
    <xf numFmtId="4" fontId="22" fillId="0" borderId="0" xfId="0" applyNumberFormat="1" applyFont="1" applyFill="1" applyBorder="1"/>
    <xf numFmtId="4" fontId="27" fillId="0" borderId="0" xfId="41" applyNumberFormat="1" applyFont="1" applyFill="1" applyAlignment="1"/>
    <xf numFmtId="3" fontId="27" fillId="0" borderId="0" xfId="41" applyNumberFormat="1" applyFont="1" applyFill="1"/>
    <xf numFmtId="0" fontId="27" fillId="0" borderId="0" xfId="41" applyFont="1" applyFill="1"/>
    <xf numFmtId="40" fontId="27" fillId="0" borderId="0" xfId="41" applyNumberFormat="1" applyFont="1" applyFill="1"/>
    <xf numFmtId="0" fontId="24" fillId="0" borderId="0" xfId="50" applyFont="1" applyAlignment="1"/>
    <xf numFmtId="0" fontId="23" fillId="0" borderId="0" xfId="50" applyFont="1"/>
    <xf numFmtId="3" fontId="23" fillId="0" borderId="0" xfId="50" applyNumberFormat="1" applyFont="1"/>
    <xf numFmtId="0" fontId="26" fillId="0" borderId="0" xfId="50" applyFont="1" applyAlignment="1">
      <alignment horizontal="center"/>
    </xf>
    <xf numFmtId="0" fontId="26" fillId="0" borderId="0" xfId="50" applyFont="1" applyAlignment="1"/>
    <xf numFmtId="0" fontId="24" fillId="0" borderId="0" xfId="50" applyFont="1" applyAlignment="1">
      <alignment horizontal="center"/>
    </xf>
    <xf numFmtId="0" fontId="21" fillId="0" borderId="13" xfId="50" applyFont="1" applyFill="1" applyBorder="1" applyAlignment="1">
      <alignment horizontal="center"/>
    </xf>
    <xf numFmtId="4" fontId="21" fillId="0" borderId="14" xfId="50" applyNumberFormat="1" applyFont="1" applyFill="1" applyBorder="1" applyAlignment="1">
      <alignment horizontal="center"/>
    </xf>
    <xf numFmtId="4" fontId="21" fillId="0" borderId="13" xfId="50" applyNumberFormat="1" applyFont="1" applyFill="1" applyBorder="1" applyAlignment="1">
      <alignment horizontal="center"/>
    </xf>
    <xf numFmtId="0" fontId="20" fillId="0" borderId="0" xfId="50" applyFont="1" applyFill="1"/>
    <xf numFmtId="0" fontId="22" fillId="0" borderId="15" xfId="50" applyFont="1" applyFill="1" applyBorder="1" applyAlignment="1">
      <alignment horizontal="center"/>
    </xf>
    <xf numFmtId="4" fontId="21" fillId="0" borderId="16" xfId="50" applyNumberFormat="1" applyFont="1" applyFill="1" applyBorder="1" applyAlignment="1">
      <alignment horizontal="center"/>
    </xf>
    <xf numFmtId="4" fontId="21" fillId="0" borderId="15" xfId="50" applyNumberFormat="1" applyFont="1" applyFill="1" applyBorder="1" applyAlignment="1">
      <alignment horizontal="center"/>
    </xf>
    <xf numFmtId="4" fontId="20" fillId="0" borderId="0" xfId="50" applyNumberFormat="1" applyFont="1" applyFill="1"/>
    <xf numFmtId="0" fontId="20" fillId="0" borderId="17" xfId="50" applyFont="1" applyFill="1" applyBorder="1" applyAlignment="1">
      <alignment horizontal="center"/>
    </xf>
    <xf numFmtId="4" fontId="21" fillId="0" borderId="17" xfId="50" applyNumberFormat="1" applyFont="1" applyFill="1" applyBorder="1" applyAlignment="1">
      <alignment horizontal="center"/>
    </xf>
    <xf numFmtId="0" fontId="22" fillId="24" borderId="9" xfId="50" applyFont="1" applyFill="1" applyBorder="1" applyAlignment="1">
      <alignment horizontal="center"/>
    </xf>
    <xf numFmtId="0" fontId="23" fillId="0" borderId="0" xfId="50" applyFont="1" applyBorder="1"/>
    <xf numFmtId="0" fontId="23" fillId="0" borderId="10" xfId="50" applyFont="1" applyBorder="1"/>
    <xf numFmtId="0" fontId="23" fillId="0" borderId="11" xfId="50" applyFont="1" applyFill="1" applyBorder="1" applyAlignment="1" applyProtection="1">
      <alignment horizontal="left"/>
    </xf>
    <xf numFmtId="3" fontId="23" fillId="0" borderId="18" xfId="50" applyNumberFormat="1" applyFont="1" applyFill="1" applyBorder="1"/>
    <xf numFmtId="3" fontId="23" fillId="0" borderId="19" xfId="50" applyNumberFormat="1" applyFont="1" applyFill="1" applyBorder="1"/>
    <xf numFmtId="0" fontId="23" fillId="0" borderId="0" xfId="50" applyFont="1" applyFill="1"/>
    <xf numFmtId="0" fontId="23" fillId="0" borderId="12" xfId="50" applyFont="1" applyFill="1" applyBorder="1" applyAlignment="1" applyProtection="1">
      <alignment horizontal="left"/>
    </xf>
    <xf numFmtId="0" fontId="23" fillId="24" borderId="12" xfId="50" applyFont="1" applyFill="1" applyBorder="1" applyAlignment="1" applyProtection="1">
      <alignment horizontal="left"/>
    </xf>
    <xf numFmtId="0" fontId="23" fillId="24" borderId="0" xfId="50" applyFont="1" applyFill="1"/>
    <xf numFmtId="3" fontId="23" fillId="0" borderId="0" xfId="50" applyNumberFormat="1" applyFont="1" applyFill="1"/>
    <xf numFmtId="4" fontId="23" fillId="0" borderId="0" xfId="50" applyNumberFormat="1" applyFont="1" applyFill="1"/>
    <xf numFmtId="3" fontId="22" fillId="0" borderId="0" xfId="50" applyNumberFormat="1" applyFont="1" applyFill="1" applyBorder="1"/>
    <xf numFmtId="3" fontId="22" fillId="0" borderId="0" xfId="50" applyNumberFormat="1" applyFont="1" applyFill="1"/>
    <xf numFmtId="49" fontId="22" fillId="0" borderId="0" xfId="50" applyNumberFormat="1" applyFont="1" applyFill="1" applyAlignment="1"/>
    <xf numFmtId="0" fontId="23" fillId="0" borderId="0" xfId="50" applyFont="1" applyFill="1" applyAlignment="1"/>
    <xf numFmtId="0" fontId="22" fillId="0" borderId="0" xfId="50" applyFont="1" applyFill="1" applyAlignment="1">
      <alignment horizontal="center"/>
    </xf>
    <xf numFmtId="0" fontId="23" fillId="0" borderId="0" xfId="50" applyFont="1" applyFill="1" applyAlignment="1">
      <alignment horizontal="center"/>
    </xf>
    <xf numFmtId="0" fontId="22" fillId="0" borderId="0" xfId="50" applyFont="1" applyFill="1"/>
    <xf numFmtId="0" fontId="22" fillId="0" borderId="0" xfId="50" applyFont="1" applyFill="1" applyBorder="1" applyAlignment="1">
      <alignment horizontal="center"/>
    </xf>
    <xf numFmtId="3" fontId="22" fillId="0" borderId="25" xfId="50" applyNumberFormat="1" applyFont="1" applyFill="1" applyBorder="1"/>
    <xf numFmtId="3" fontId="22" fillId="0" borderId="20" xfId="50" applyNumberFormat="1" applyFont="1" applyFill="1" applyBorder="1"/>
    <xf numFmtId="4" fontId="22" fillId="0" borderId="0" xfId="41" applyNumberFormat="1" applyFont="1" applyFill="1"/>
    <xf numFmtId="0" fontId="22" fillId="0" borderId="24" xfId="50" applyFont="1" applyFill="1" applyBorder="1" applyAlignment="1">
      <alignment vertical="center"/>
    </xf>
    <xf numFmtId="3" fontId="22" fillId="0" borderId="22" xfId="50" applyNumberFormat="1" applyFont="1" applyFill="1" applyBorder="1" applyAlignment="1">
      <alignment vertical="center"/>
    </xf>
    <xf numFmtId="3" fontId="22" fillId="0" borderId="23" xfId="50" applyNumberFormat="1" applyFont="1" applyFill="1" applyBorder="1" applyAlignment="1">
      <alignment vertical="center"/>
    </xf>
    <xf numFmtId="0" fontId="23" fillId="0" borderId="26" xfId="50" applyFont="1" applyFill="1" applyBorder="1" applyAlignment="1" applyProtection="1">
      <alignment horizontal="left"/>
    </xf>
    <xf numFmtId="3" fontId="23" fillId="0" borderId="27" xfId="50" applyNumberFormat="1" applyFont="1" applyFill="1" applyBorder="1"/>
    <xf numFmtId="3" fontId="23" fillId="0" borderId="31" xfId="50" applyNumberFormat="1" applyFont="1" applyFill="1" applyBorder="1"/>
    <xf numFmtId="4" fontId="27" fillId="0" borderId="0" xfId="41" applyNumberFormat="1" applyFont="1" applyFill="1"/>
    <xf numFmtId="0" fontId="26" fillId="0" borderId="0" xfId="0" applyFont="1" applyFill="1" applyAlignment="1">
      <alignment horizontal="center"/>
    </xf>
    <xf numFmtId="49" fontId="24" fillId="0" borderId="0" xfId="0" applyNumberFormat="1" applyFont="1" applyFill="1" applyAlignment="1">
      <alignment horizontal="center"/>
    </xf>
    <xf numFmtId="49" fontId="22" fillId="0" borderId="0" xfId="50" applyNumberFormat="1" applyFont="1" applyFill="1" applyAlignment="1">
      <alignment horizontal="center"/>
    </xf>
    <xf numFmtId="0" fontId="23" fillId="0" borderId="0" xfId="50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40" fontId="23" fillId="0" borderId="0" xfId="50" applyNumberFormat="1" applyFont="1" applyFill="1"/>
    <xf numFmtId="40" fontId="22" fillId="0" borderId="0" xfId="50" applyNumberFormat="1" applyFont="1" applyFill="1"/>
    <xf numFmtId="3" fontId="23" fillId="0" borderId="28" xfId="0" applyNumberFormat="1" applyFont="1" applyFill="1" applyBorder="1"/>
    <xf numFmtId="4" fontId="29" fillId="0" borderId="0" xfId="0" applyNumberFormat="1" applyFont="1" applyFill="1"/>
    <xf numFmtId="3" fontId="24" fillId="0" borderId="0" xfId="0" applyNumberFormat="1" applyFont="1" applyFill="1" applyAlignment="1">
      <alignment horizontal="center"/>
    </xf>
    <xf numFmtId="3" fontId="29" fillId="0" borderId="0" xfId="0" applyNumberFormat="1" applyFont="1" applyFill="1"/>
    <xf numFmtId="0" fontId="26" fillId="0" borderId="0" xfId="0" applyFont="1" applyFill="1" applyAlignment="1">
      <alignment horizontal="right"/>
    </xf>
    <xf numFmtId="0" fontId="26" fillId="0" borderId="0" xfId="0" applyFont="1" applyFill="1" applyAlignment="1">
      <alignment horizontal="right" vertical="center"/>
    </xf>
    <xf numFmtId="4" fontId="26" fillId="0" borderId="0" xfId="0" applyNumberFormat="1" applyFont="1"/>
    <xf numFmtId="166" fontId="26" fillId="0" borderId="0" xfId="0" applyNumberFormat="1" applyFont="1" applyFill="1"/>
    <xf numFmtId="166" fontId="24" fillId="0" borderId="0" xfId="0" applyNumberFormat="1" applyFont="1" applyFill="1"/>
    <xf numFmtId="4" fontId="24" fillId="0" borderId="0" xfId="0" applyNumberFormat="1" applyFont="1" applyFill="1" applyBorder="1"/>
    <xf numFmtId="4" fontId="26" fillId="0" borderId="0" xfId="0" applyNumberFormat="1" applyFont="1" applyFill="1" applyBorder="1"/>
    <xf numFmtId="4" fontId="24" fillId="0" borderId="25" xfId="0" applyNumberFormat="1" applyFont="1" applyFill="1" applyBorder="1"/>
    <xf numFmtId="0" fontId="26" fillId="0" borderId="0" xfId="50" applyFont="1" applyBorder="1" applyAlignment="1"/>
    <xf numFmtId="4" fontId="21" fillId="0" borderId="17" xfId="50" quotePrefix="1" applyNumberFormat="1" applyFont="1" applyFill="1" applyBorder="1" applyAlignment="1">
      <alignment horizontal="center"/>
    </xf>
    <xf numFmtId="40" fontId="27" fillId="0" borderId="0" xfId="50" applyNumberFormat="1" applyFont="1" applyFill="1"/>
    <xf numFmtId="4" fontId="23" fillId="0" borderId="0" xfId="50" applyNumberFormat="1" applyFont="1"/>
    <xf numFmtId="0" fontId="23" fillId="0" borderId="0" xfId="50" applyFont="1" applyAlignment="1">
      <alignment horizontal="center"/>
    </xf>
    <xf numFmtId="40" fontId="23" fillId="0" borderId="0" xfId="50" applyNumberFormat="1" applyFont="1"/>
    <xf numFmtId="40" fontId="22" fillId="0" borderId="0" xfId="50" applyNumberFormat="1" applyFont="1"/>
    <xf numFmtId="49" fontId="22" fillId="0" borderId="0" xfId="50" applyNumberFormat="1" applyFont="1" applyFill="1" applyAlignment="1">
      <alignment vertical="center" wrapText="1"/>
    </xf>
    <xf numFmtId="3" fontId="22" fillId="0" borderId="0" xfId="50" applyNumberFormat="1" applyFont="1" applyFill="1" applyAlignment="1"/>
    <xf numFmtId="4" fontId="27" fillId="0" borderId="0" xfId="0" applyNumberFormat="1" applyFont="1" applyFill="1"/>
    <xf numFmtId="0" fontId="21" fillId="0" borderId="0" xfId="50" applyFont="1" applyBorder="1" applyAlignment="1"/>
    <xf numFmtId="4" fontId="27" fillId="0" borderId="0" xfId="50" applyNumberFormat="1" applyFont="1" applyFill="1" applyAlignment="1"/>
    <xf numFmtId="0" fontId="1" fillId="0" borderId="0" xfId="0" applyFont="1" applyAlignment="1">
      <alignment horizontal="right" vertical="center"/>
    </xf>
    <xf numFmtId="3" fontId="21" fillId="0" borderId="13" xfId="50" applyNumberFormat="1" applyFont="1" applyFill="1" applyBorder="1" applyAlignment="1">
      <alignment horizontal="center"/>
    </xf>
    <xf numFmtId="3" fontId="21" fillId="0" borderId="15" xfId="50" applyNumberFormat="1" applyFont="1" applyFill="1" applyBorder="1" applyAlignment="1">
      <alignment horizontal="center"/>
    </xf>
    <xf numFmtId="3" fontId="21" fillId="0" borderId="17" xfId="50" applyNumberFormat="1" applyFont="1" applyFill="1" applyBorder="1" applyAlignment="1">
      <alignment horizontal="center"/>
    </xf>
    <xf numFmtId="0" fontId="22" fillId="0" borderId="9" xfId="50" applyFont="1" applyFill="1" applyBorder="1" applyAlignment="1">
      <alignment horizontal="center"/>
    </xf>
    <xf numFmtId="0" fontId="23" fillId="0" borderId="29" xfId="50" applyFont="1" applyFill="1" applyBorder="1"/>
    <xf numFmtId="4" fontId="23" fillId="0" borderId="29" xfId="50" applyNumberFormat="1" applyFont="1" applyFill="1" applyBorder="1"/>
    <xf numFmtId="3" fontId="23" fillId="0" borderId="29" xfId="50" applyNumberFormat="1" applyFont="1" applyFill="1" applyBorder="1"/>
    <xf numFmtId="0" fontId="23" fillId="0" borderId="30" xfId="50" applyFont="1" applyFill="1" applyBorder="1"/>
    <xf numFmtId="0" fontId="27" fillId="0" borderId="11" xfId="50" applyFont="1" applyFill="1" applyBorder="1" applyAlignment="1" applyProtection="1">
      <alignment horizontal="left"/>
    </xf>
    <xf numFmtId="3" fontId="27" fillId="0" borderId="18" xfId="50" applyNumberFormat="1" applyFont="1" applyFill="1" applyBorder="1"/>
    <xf numFmtId="3" fontId="27" fillId="0" borderId="19" xfId="50" applyNumberFormat="1" applyFont="1" applyFill="1" applyBorder="1"/>
    <xf numFmtId="0" fontId="1" fillId="0" borderId="0" xfId="50" applyFont="1" applyFill="1"/>
    <xf numFmtId="4" fontId="1" fillId="0" borderId="0" xfId="50" applyNumberFormat="1" applyFont="1" applyFill="1"/>
    <xf numFmtId="49" fontId="23" fillId="0" borderId="11" xfId="50" applyNumberFormat="1" applyFont="1" applyFill="1" applyBorder="1" applyAlignment="1" applyProtection="1">
      <alignment horizontal="left"/>
    </xf>
    <xf numFmtId="3" fontId="23" fillId="0" borderId="21" xfId="50" applyNumberFormat="1" applyFont="1" applyFill="1" applyBorder="1"/>
    <xf numFmtId="0" fontId="23" fillId="0" borderId="0" xfId="50" applyFont="1" applyFill="1" applyBorder="1"/>
    <xf numFmtId="0" fontId="23" fillId="0" borderId="18" xfId="50" applyFont="1" applyFill="1" applyBorder="1"/>
    <xf numFmtId="3" fontId="1" fillId="0" borderId="18" xfId="0" applyNumberFormat="1" applyFont="1" applyFill="1" applyBorder="1"/>
    <xf numFmtId="3" fontId="1" fillId="0" borderId="21" xfId="0" applyNumberFormat="1" applyFont="1" applyFill="1" applyBorder="1"/>
    <xf numFmtId="3" fontId="1" fillId="0" borderId="19" xfId="50" applyNumberFormat="1" applyFont="1" applyFill="1" applyBorder="1"/>
    <xf numFmtId="3" fontId="23" fillId="0" borderId="28" xfId="50" applyNumberFormat="1" applyFont="1" applyFill="1" applyBorder="1"/>
    <xf numFmtId="0" fontId="27" fillId="0" borderId="24" xfId="50" applyFont="1" applyFill="1" applyBorder="1" applyAlignment="1">
      <alignment vertical="center"/>
    </xf>
    <xf numFmtId="3" fontId="27" fillId="0" borderId="22" xfId="50" applyNumberFormat="1" applyFont="1" applyFill="1" applyBorder="1" applyAlignment="1">
      <alignment vertical="center"/>
    </xf>
    <xf numFmtId="4" fontId="24" fillId="0" borderId="0" xfId="50" applyNumberFormat="1" applyFont="1" applyFill="1"/>
    <xf numFmtId="0" fontId="23" fillId="0" borderId="0" xfId="50" applyFont="1" applyFill="1" applyAlignment="1">
      <alignment horizontal="right"/>
    </xf>
    <xf numFmtId="0" fontId="27" fillId="0" borderId="0" xfId="50" applyFont="1" applyFill="1" applyBorder="1" applyAlignment="1"/>
    <xf numFmtId="4" fontId="23" fillId="0" borderId="0" xfId="50" applyNumberFormat="1" applyFont="1" applyFill="1" applyBorder="1"/>
    <xf numFmtId="0" fontId="27" fillId="0" borderId="0" xfId="50" applyFont="1" applyFill="1" applyAlignment="1"/>
    <xf numFmtId="3" fontId="27" fillId="0" borderId="0" xfId="50" applyNumberFormat="1" applyFont="1" applyFill="1" applyAlignment="1"/>
    <xf numFmtId="3" fontId="27" fillId="0" borderId="0" xfId="50" applyNumberFormat="1" applyFont="1" applyFill="1"/>
    <xf numFmtId="0" fontId="27" fillId="0" borderId="0" xfId="50" applyFont="1" applyFill="1"/>
    <xf numFmtId="0" fontId="1" fillId="0" borderId="0" xfId="50" applyFont="1" applyFill="1" applyAlignment="1">
      <alignment horizontal="right" vertical="center"/>
    </xf>
    <xf numFmtId="0" fontId="25" fillId="0" borderId="0" xfId="50" applyFont="1" applyFill="1" applyAlignment="1">
      <alignment horizontal="right" vertical="center"/>
    </xf>
    <xf numFmtId="3" fontId="22" fillId="0" borderId="0" xfId="0" applyNumberFormat="1" applyFont="1" applyFill="1" applyAlignment="1">
      <alignment horizontal="center"/>
    </xf>
    <xf numFmtId="4" fontId="22" fillId="0" borderId="25" xfId="0" applyNumberFormat="1" applyFont="1" applyFill="1" applyBorder="1"/>
    <xf numFmtId="3" fontId="22" fillId="0" borderId="32" xfId="0" applyNumberFormat="1" applyFont="1" applyFill="1" applyBorder="1"/>
    <xf numFmtId="4" fontId="23" fillId="0" borderId="18" xfId="50" applyNumberFormat="1" applyFont="1" applyFill="1" applyBorder="1"/>
    <xf numFmtId="4" fontId="23" fillId="0" borderId="18" xfId="0" applyNumberFormat="1" applyFont="1" applyFill="1" applyBorder="1"/>
    <xf numFmtId="4" fontId="23" fillId="0" borderId="21" xfId="0" applyNumberFormat="1" applyFont="1" applyFill="1" applyBorder="1"/>
    <xf numFmtId="0" fontId="21" fillId="0" borderId="0" xfId="50" applyFont="1" applyFill="1" applyBorder="1" applyAlignment="1">
      <alignment horizontal="center"/>
    </xf>
    <xf numFmtId="0" fontId="26" fillId="0" borderId="0" xfId="0" applyFont="1" applyFill="1" applyAlignment="1">
      <alignment horizontal="center"/>
    </xf>
    <xf numFmtId="0" fontId="24" fillId="0" borderId="0" xfId="0" applyFont="1" applyAlignment="1">
      <alignment horizontal="center"/>
    </xf>
    <xf numFmtId="0" fontId="26" fillId="0" borderId="0" xfId="0" applyFont="1" applyAlignment="1">
      <alignment horizontal="center"/>
    </xf>
    <xf numFmtId="49" fontId="24" fillId="0" borderId="0" xfId="0" applyNumberFormat="1" applyFont="1" applyFill="1" applyAlignment="1">
      <alignment horizontal="center"/>
    </xf>
    <xf numFmtId="0" fontId="24" fillId="0" borderId="0" xfId="50" applyFont="1" applyAlignment="1">
      <alignment horizontal="center"/>
    </xf>
    <xf numFmtId="0" fontId="26" fillId="0" borderId="22" xfId="50" applyFont="1" applyBorder="1" applyAlignment="1">
      <alignment horizontal="center"/>
    </xf>
    <xf numFmtId="49" fontId="22" fillId="0" borderId="0" xfId="50" applyNumberFormat="1" applyFont="1" applyFill="1" applyAlignment="1">
      <alignment horizontal="center"/>
    </xf>
    <xf numFmtId="0" fontId="23" fillId="0" borderId="0" xfId="50" applyFont="1" applyFill="1" applyAlignment="1">
      <alignment horizontal="center"/>
    </xf>
    <xf numFmtId="0" fontId="24" fillId="0" borderId="0" xfId="41" applyFont="1" applyAlignment="1">
      <alignment horizontal="center"/>
    </xf>
    <xf numFmtId="0" fontId="26" fillId="0" borderId="22" xfId="41" applyFont="1" applyBorder="1" applyAlignment="1">
      <alignment horizontal="center"/>
    </xf>
    <xf numFmtId="49" fontId="22" fillId="0" borderId="0" xfId="41" applyNumberFormat="1" applyFont="1" applyFill="1" applyAlignment="1">
      <alignment horizontal="center"/>
    </xf>
    <xf numFmtId="0" fontId="23" fillId="0" borderId="0" xfId="41" applyFont="1" applyFill="1" applyAlignment="1">
      <alignment horizontal="center"/>
    </xf>
    <xf numFmtId="0" fontId="22" fillId="0" borderId="0" xfId="0" applyFont="1" applyFill="1" applyAlignment="1">
      <alignment horizontal="center"/>
    </xf>
    <xf numFmtId="0" fontId="21" fillId="0" borderId="0" xfId="41" applyFont="1" applyFill="1" applyBorder="1" applyAlignment="1">
      <alignment horizontal="center"/>
    </xf>
    <xf numFmtId="0" fontId="27" fillId="0" borderId="0" xfId="50" applyFont="1" applyFill="1" applyAlignment="1">
      <alignment horizontal="center"/>
    </xf>
    <xf numFmtId="0" fontId="27" fillId="0" borderId="22" xfId="41" applyFont="1" applyBorder="1" applyAlignment="1">
      <alignment horizontal="center"/>
    </xf>
    <xf numFmtId="49" fontId="27" fillId="0" borderId="0" xfId="0" applyNumberFormat="1" applyFont="1" applyFill="1" applyAlignment="1">
      <alignment horizontal="center"/>
    </xf>
    <xf numFmtId="0" fontId="12" fillId="0" borderId="0" xfId="0" applyFont="1" applyFill="1" applyAlignment="1">
      <alignment horizontal="center"/>
    </xf>
    <xf numFmtId="0" fontId="24" fillId="0" borderId="0" xfId="0" applyFont="1" applyFill="1" applyAlignment="1">
      <alignment horizontal="center"/>
    </xf>
    <xf numFmtId="0" fontId="21" fillId="0" borderId="0" xfId="50" applyFont="1" applyFill="1" applyBorder="1" applyAlignment="1">
      <alignment horizontal="center"/>
    </xf>
    <xf numFmtId="0" fontId="27" fillId="0" borderId="22" xfId="50" applyFont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7" fillId="0" borderId="0" xfId="50" applyFont="1" applyBorder="1" applyAlignment="1">
      <alignment horizontal="center"/>
    </xf>
  </cellXfs>
  <cellStyles count="51">
    <cellStyle name="20% - Énfasis1" xfId="1" builtinId="30" customBuiltin="1"/>
    <cellStyle name="20% - Énfasis2" xfId="2" builtinId="34" customBuiltin="1"/>
    <cellStyle name="20% - Énfasis3" xfId="3" builtinId="38" customBuiltin="1"/>
    <cellStyle name="20% - Énfasis4" xfId="4" builtinId="42" customBuiltin="1"/>
    <cellStyle name="20% - Énfasis5" xfId="5" builtinId="46" customBuiltin="1"/>
    <cellStyle name="20% - Énfasis6" xfId="6" builtinId="50" customBuiltin="1"/>
    <cellStyle name="40% - Énfasis1" xfId="7" builtinId="31" customBuiltin="1"/>
    <cellStyle name="40% - Énfasis2" xfId="8" builtinId="35" customBuiltin="1"/>
    <cellStyle name="40% - Énfasis3" xfId="9" builtinId="39" customBuiltin="1"/>
    <cellStyle name="40% - Énfasis4" xfId="10" builtinId="43" customBuiltin="1"/>
    <cellStyle name="40% - Énfasis5" xfId="11" builtinId="47" customBuiltin="1"/>
    <cellStyle name="40% - Énfasis6" xfId="12" builtinId="51" customBuiltin="1"/>
    <cellStyle name="60% - Énfasis1" xfId="13" builtinId="32" customBuiltin="1"/>
    <cellStyle name="60% - Énfasis2" xfId="14" builtinId="36" customBuiltin="1"/>
    <cellStyle name="60% - Énfasis3" xfId="15" builtinId="40" customBuiltin="1"/>
    <cellStyle name="60% - Énfasis4" xfId="16" builtinId="44" customBuiltin="1"/>
    <cellStyle name="60% - Énfasis5" xfId="17" builtinId="48" customBuiltin="1"/>
    <cellStyle name="60% - Énfasis6" xfId="18" builtinId="52" customBuiltin="1"/>
    <cellStyle name="Cálculo" xfId="19" builtinId="22" customBuiltin="1"/>
    <cellStyle name="Celda de comprobación" xfId="20" builtinId="23" customBuiltin="1"/>
    <cellStyle name="Celda vinculada" xfId="21" builtinId="24" customBuiltin="1"/>
    <cellStyle name="Encabezado 4" xfId="22" builtinId="19" customBuiltin="1"/>
    <cellStyle name="Énfasis1" xfId="23" builtinId="29" customBuiltin="1"/>
    <cellStyle name="Énfasis2" xfId="24" builtinId="33" customBuiltin="1"/>
    <cellStyle name="Énfasis3" xfId="25" builtinId="37" customBuiltin="1"/>
    <cellStyle name="Énfasis4" xfId="26" builtinId="41" customBuiltin="1"/>
    <cellStyle name="Énfasis5" xfId="27" builtinId="45" customBuiltin="1"/>
    <cellStyle name="Énfasis6" xfId="28" builtinId="49" customBuiltin="1"/>
    <cellStyle name="Entrada" xfId="29" builtinId="20" customBuiltin="1"/>
    <cellStyle name="Euro" xfId="30" xr:uid="{00000000-0005-0000-0000-00001D000000}"/>
    <cellStyle name="Euro 2" xfId="31" xr:uid="{00000000-0005-0000-0000-00001E000000}"/>
    <cellStyle name="Hipervínculo" xfId="32" builtinId="8"/>
    <cellStyle name="Incorrecto" xfId="33" builtinId="27" customBuiltin="1"/>
    <cellStyle name="Millares 2" xfId="34" xr:uid="{00000000-0005-0000-0000-000021000000}"/>
    <cellStyle name="Millares 2 2" xfId="35" xr:uid="{00000000-0005-0000-0000-000022000000}"/>
    <cellStyle name="Millares 3" xfId="36" xr:uid="{00000000-0005-0000-0000-000023000000}"/>
    <cellStyle name="Millares 4" xfId="37" xr:uid="{00000000-0005-0000-0000-000024000000}"/>
    <cellStyle name="Neutral" xfId="38" builtinId="28" customBuiltin="1"/>
    <cellStyle name="Normal" xfId="0" builtinId="0"/>
    <cellStyle name="Normal 2" xfId="39" xr:uid="{00000000-0005-0000-0000-000027000000}"/>
    <cellStyle name="Normal 2 2" xfId="40" xr:uid="{00000000-0005-0000-0000-000028000000}"/>
    <cellStyle name="Normal 5" xfId="41" xr:uid="{00000000-0005-0000-0000-000029000000}"/>
    <cellStyle name="Normal 5 2" xfId="50" xr:uid="{9FF9B015-6396-4FD3-9E9C-647E8666B5C6}"/>
    <cellStyle name="Notas" xfId="42" builtinId="10" customBuiltin="1"/>
    <cellStyle name="Salida" xfId="43" builtinId="21" customBuiltin="1"/>
    <cellStyle name="Texto de advertencia" xfId="44" builtinId="11" customBuiltin="1"/>
    <cellStyle name="Texto explicativo" xfId="45" builtinId="53" customBuiltin="1"/>
    <cellStyle name="Título" xfId="46" builtinId="15" customBuiltin="1"/>
    <cellStyle name="Título 2" xfId="47" builtinId="17" customBuiltin="1"/>
    <cellStyle name="Título 3" xfId="48" builtinId="18" customBuiltin="1"/>
    <cellStyle name="Total" xfId="49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6.png"/><Relationship Id="rId1" Type="http://schemas.openxmlformats.org/officeDocument/2006/relationships/image" Target="../media/image15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8.png"/><Relationship Id="rId1" Type="http://schemas.openxmlformats.org/officeDocument/2006/relationships/image" Target="../media/image17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6.png"/><Relationship Id="rId1" Type="http://schemas.openxmlformats.org/officeDocument/2006/relationships/image" Target="../media/image5.png"/><Relationship Id="rId4" Type="http://schemas.openxmlformats.org/officeDocument/2006/relationships/image" Target="../media/image8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4.png"/><Relationship Id="rId2" Type="http://schemas.openxmlformats.org/officeDocument/2006/relationships/image" Target="../media/image6.png"/><Relationship Id="rId1" Type="http://schemas.openxmlformats.org/officeDocument/2006/relationships/image" Target="../media/image23.png"/><Relationship Id="rId4" Type="http://schemas.openxmlformats.org/officeDocument/2006/relationships/image" Target="../media/image8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2" Type="http://schemas.openxmlformats.org/officeDocument/2006/relationships/image" Target="../media/image10.png"/><Relationship Id="rId1" Type="http://schemas.openxmlformats.org/officeDocument/2006/relationships/image" Target="../media/image9.png"/><Relationship Id="rId4" Type="http://schemas.openxmlformats.org/officeDocument/2006/relationships/image" Target="../media/image12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14.png"/><Relationship Id="rId1" Type="http://schemas.openxmlformats.org/officeDocument/2006/relationships/image" Target="../media/image13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5.png"/><Relationship Id="rId1" Type="http://schemas.openxmlformats.org/officeDocument/2006/relationships/image" Target="../media/image19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5.png"/><Relationship Id="rId1" Type="http://schemas.openxmlformats.org/officeDocument/2006/relationships/image" Target="../media/image19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76200</xdr:colOff>
      <xdr:row>1</xdr:row>
      <xdr:rowOff>85725</xdr:rowOff>
    </xdr:from>
    <xdr:to>
      <xdr:col>4</xdr:col>
      <xdr:colOff>314325</xdr:colOff>
      <xdr:row>6</xdr:row>
      <xdr:rowOff>95250</xdr:rowOff>
    </xdr:to>
    <xdr:pic>
      <xdr:nvPicPr>
        <xdr:cNvPr id="146008" name="9 Imagen">
          <a:extLst>
            <a:ext uri="{FF2B5EF4-FFF2-40B4-BE49-F238E27FC236}">
              <a16:creationId xmlns:a16="http://schemas.microsoft.com/office/drawing/2014/main" id="{004B701C-BD4C-4503-84A2-A34FB3D7158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76200" y="266700"/>
          <a:ext cx="39719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63500</xdr:colOff>
      <xdr:row>59</xdr:row>
      <xdr:rowOff>57150</xdr:rowOff>
    </xdr:from>
    <xdr:to>
      <xdr:col>4</xdr:col>
      <xdr:colOff>301625</xdr:colOff>
      <xdr:row>64</xdr:row>
      <xdr:rowOff>85725</xdr:rowOff>
    </xdr:to>
    <xdr:pic>
      <xdr:nvPicPr>
        <xdr:cNvPr id="146009" name="10 Imagen">
          <a:extLst>
            <a:ext uri="{FF2B5EF4-FFF2-40B4-BE49-F238E27FC236}">
              <a16:creationId xmlns:a16="http://schemas.microsoft.com/office/drawing/2014/main" id="{77E24D3B-E1E6-4984-968E-3C1BB04869E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63500" y="10375900"/>
          <a:ext cx="3984625" cy="90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866775</xdr:colOff>
      <xdr:row>101</xdr:row>
      <xdr:rowOff>60325</xdr:rowOff>
    </xdr:from>
    <xdr:to>
      <xdr:col>13</xdr:col>
      <xdr:colOff>917863</xdr:colOff>
      <xdr:row>115</xdr:row>
      <xdr:rowOff>98425</xdr:rowOff>
    </xdr:to>
    <xdr:pic>
      <xdr:nvPicPr>
        <xdr:cNvPr id="146010" name="14 Imagen">
          <a:extLst>
            <a:ext uri="{FF2B5EF4-FFF2-40B4-BE49-F238E27FC236}">
              <a16:creationId xmlns:a16="http://schemas.microsoft.com/office/drawing/2014/main" id="{1522AA99-D581-4D66-B7D3-65A6EB9EF151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9407525" y="18141950"/>
          <a:ext cx="3495963" cy="248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376237</xdr:colOff>
      <xdr:row>55</xdr:row>
      <xdr:rowOff>115094</xdr:rowOff>
    </xdr:from>
    <xdr:to>
      <xdr:col>6</xdr:col>
      <xdr:colOff>760412</xdr:colOff>
      <xdr:row>66</xdr:row>
      <xdr:rowOff>130969</xdr:rowOff>
    </xdr:to>
    <xdr:pic>
      <xdr:nvPicPr>
        <xdr:cNvPr id="2" name="13 Imagen">
          <a:extLst>
            <a:ext uri="{FF2B5EF4-FFF2-40B4-BE49-F238E27FC236}">
              <a16:creationId xmlns:a16="http://schemas.microsoft.com/office/drawing/2014/main" id="{6A64E725-0AF7-4BE1-8434-553BE5CB566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519612" y="8770938"/>
          <a:ext cx="2432050" cy="17184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1</xdr:row>
      <xdr:rowOff>0</xdr:rowOff>
    </xdr:from>
    <xdr:to>
      <xdr:col>2</xdr:col>
      <xdr:colOff>247650</xdr:colOff>
      <xdr:row>4</xdr:row>
      <xdr:rowOff>0</xdr:rowOff>
    </xdr:to>
    <xdr:pic>
      <xdr:nvPicPr>
        <xdr:cNvPr id="3" name="9 Imagen">
          <a:extLst>
            <a:ext uri="{FF2B5EF4-FFF2-40B4-BE49-F238E27FC236}">
              <a16:creationId xmlns:a16="http://schemas.microsoft.com/office/drawing/2014/main" id="{060622B8-BB45-4F38-946E-3784B97725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52400"/>
          <a:ext cx="2019300" cy="4572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69</xdr:row>
      <xdr:rowOff>11906</xdr:rowOff>
    </xdr:from>
    <xdr:to>
      <xdr:col>2</xdr:col>
      <xdr:colOff>247650</xdr:colOff>
      <xdr:row>72</xdr:row>
      <xdr:rowOff>7937</xdr:rowOff>
    </xdr:to>
    <xdr:pic>
      <xdr:nvPicPr>
        <xdr:cNvPr id="4" name="10 Imagen">
          <a:extLst>
            <a:ext uri="{FF2B5EF4-FFF2-40B4-BE49-F238E27FC236}">
              <a16:creationId xmlns:a16="http://schemas.microsoft.com/office/drawing/2014/main" id="{3E2F854E-6E76-447A-B36E-11A8E6800CB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0834687"/>
          <a:ext cx="2009775" cy="460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333375</xdr:colOff>
      <xdr:row>123</xdr:row>
      <xdr:rowOff>119063</xdr:rowOff>
    </xdr:from>
    <xdr:to>
      <xdr:col>6</xdr:col>
      <xdr:colOff>717550</xdr:colOff>
      <xdr:row>134</xdr:row>
      <xdr:rowOff>134938</xdr:rowOff>
    </xdr:to>
    <xdr:pic>
      <xdr:nvPicPr>
        <xdr:cNvPr id="5" name="13 Imagen">
          <a:extLst>
            <a:ext uri="{FF2B5EF4-FFF2-40B4-BE49-F238E27FC236}">
              <a16:creationId xmlns:a16="http://schemas.microsoft.com/office/drawing/2014/main" id="{381155A1-19C1-4065-942C-9293BFAB32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476750" y="19323844"/>
          <a:ext cx="2432050" cy="171846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28575</xdr:rowOff>
    </xdr:from>
    <xdr:to>
      <xdr:col>1</xdr:col>
      <xdr:colOff>1123950</xdr:colOff>
      <xdr:row>4</xdr:row>
      <xdr:rowOff>38100</xdr:rowOff>
    </xdr:to>
    <xdr:pic>
      <xdr:nvPicPr>
        <xdr:cNvPr id="142225" name="9 Imagen">
          <a:extLst>
            <a:ext uri="{FF2B5EF4-FFF2-40B4-BE49-F238E27FC236}">
              <a16:creationId xmlns:a16="http://schemas.microsoft.com/office/drawing/2014/main" id="{6A53A62D-2EC7-4BF4-9F9B-0F4B850EB5E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80975"/>
          <a:ext cx="20193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70</xdr:row>
      <xdr:rowOff>19050</xdr:rowOff>
    </xdr:from>
    <xdr:to>
      <xdr:col>2</xdr:col>
      <xdr:colOff>85725</xdr:colOff>
      <xdr:row>74</xdr:row>
      <xdr:rowOff>38100</xdr:rowOff>
    </xdr:to>
    <xdr:pic>
      <xdr:nvPicPr>
        <xdr:cNvPr id="142226" name="11 Imagen">
          <a:extLst>
            <a:ext uri="{FF2B5EF4-FFF2-40B4-BE49-F238E27FC236}">
              <a16:creationId xmlns:a16="http://schemas.microsoft.com/office/drawing/2014/main" id="{8A6DE8D6-EE55-4A06-9E04-40AED753C2B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1210925"/>
          <a:ext cx="2752725" cy="65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606425</xdr:colOff>
      <xdr:row>126</xdr:row>
      <xdr:rowOff>98425</xdr:rowOff>
    </xdr:from>
    <xdr:to>
      <xdr:col>5</xdr:col>
      <xdr:colOff>828675</xdr:colOff>
      <xdr:row>138</xdr:row>
      <xdr:rowOff>107949</xdr:rowOff>
    </xdr:to>
    <xdr:pic>
      <xdr:nvPicPr>
        <xdr:cNvPr id="142227" name="12 Imagen">
          <a:extLst>
            <a:ext uri="{FF2B5EF4-FFF2-40B4-BE49-F238E27FC236}">
              <a16:creationId xmlns:a16="http://schemas.microsoft.com/office/drawing/2014/main" id="{774A3B3C-D0F3-4357-9CA8-448EEB5F7C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575175" y="19386550"/>
          <a:ext cx="2571750" cy="19145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704850</xdr:colOff>
      <xdr:row>55</xdr:row>
      <xdr:rowOff>60325</xdr:rowOff>
    </xdr:from>
    <xdr:to>
      <xdr:col>5</xdr:col>
      <xdr:colOff>774700</xdr:colOff>
      <xdr:row>66</xdr:row>
      <xdr:rowOff>115166</xdr:rowOff>
    </xdr:to>
    <xdr:pic>
      <xdr:nvPicPr>
        <xdr:cNvPr id="142228" name="13 Imagen">
          <a:extLst>
            <a:ext uri="{FF2B5EF4-FFF2-40B4-BE49-F238E27FC236}">
              <a16:creationId xmlns:a16="http://schemas.microsoft.com/office/drawing/2014/main" id="{A7BC21A6-90A8-452C-911B-70FBC717B53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673600" y="8870950"/>
          <a:ext cx="2419350" cy="180109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142875</xdr:rowOff>
    </xdr:from>
    <xdr:to>
      <xdr:col>1</xdr:col>
      <xdr:colOff>1466850</xdr:colOff>
      <xdr:row>4</xdr:row>
      <xdr:rowOff>57150</xdr:rowOff>
    </xdr:to>
    <xdr:pic>
      <xdr:nvPicPr>
        <xdr:cNvPr id="143233" name="9 Imagen">
          <a:extLst>
            <a:ext uri="{FF2B5EF4-FFF2-40B4-BE49-F238E27FC236}">
              <a16:creationId xmlns:a16="http://schemas.microsoft.com/office/drawing/2014/main" id="{9F8C20B3-5DB0-4455-9A13-5E190ED56A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42875"/>
          <a:ext cx="23622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15875</xdr:colOff>
      <xdr:row>75</xdr:row>
      <xdr:rowOff>149225</xdr:rowOff>
    </xdr:from>
    <xdr:to>
      <xdr:col>1</xdr:col>
      <xdr:colOff>1711325</xdr:colOff>
      <xdr:row>79</xdr:row>
      <xdr:rowOff>111125</xdr:rowOff>
    </xdr:to>
    <xdr:pic>
      <xdr:nvPicPr>
        <xdr:cNvPr id="143234" name="10 Imagen">
          <a:extLst>
            <a:ext uri="{FF2B5EF4-FFF2-40B4-BE49-F238E27FC236}">
              <a16:creationId xmlns:a16="http://schemas.microsoft.com/office/drawing/2014/main" id="{EC682573-0010-47BF-AAF7-CB9632374B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5875" y="12134850"/>
          <a:ext cx="25844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244475</xdr:colOff>
      <xdr:row>62</xdr:row>
      <xdr:rowOff>41275</xdr:rowOff>
    </xdr:from>
    <xdr:to>
      <xdr:col>4</xdr:col>
      <xdr:colOff>841375</xdr:colOff>
      <xdr:row>73</xdr:row>
      <xdr:rowOff>104775</xdr:rowOff>
    </xdr:to>
    <xdr:pic>
      <xdr:nvPicPr>
        <xdr:cNvPr id="143235" name="11 Imagen">
          <a:extLst>
            <a:ext uri="{FF2B5EF4-FFF2-40B4-BE49-F238E27FC236}">
              <a16:creationId xmlns:a16="http://schemas.microsoft.com/office/drawing/2014/main" id="{8C645C83-630B-430A-8ADE-A11ABEC0A47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975225" y="9963150"/>
          <a:ext cx="2517775" cy="1809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288925</xdr:colOff>
      <xdr:row>133</xdr:row>
      <xdr:rowOff>34925</xdr:rowOff>
    </xdr:from>
    <xdr:to>
      <xdr:col>4</xdr:col>
      <xdr:colOff>904875</xdr:colOff>
      <xdr:row>144</xdr:row>
      <xdr:rowOff>101600</xdr:rowOff>
    </xdr:to>
    <xdr:pic>
      <xdr:nvPicPr>
        <xdr:cNvPr id="143236" name="13 Imagen">
          <a:extLst>
            <a:ext uri="{FF2B5EF4-FFF2-40B4-BE49-F238E27FC236}">
              <a16:creationId xmlns:a16="http://schemas.microsoft.com/office/drawing/2014/main" id="{E6FEC324-6256-42AB-A986-25E74CFE1C6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5019675" y="21529675"/>
          <a:ext cx="2536825" cy="181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2</xdr:row>
      <xdr:rowOff>85725</xdr:rowOff>
    </xdr:from>
    <xdr:to>
      <xdr:col>3</xdr:col>
      <xdr:colOff>28575</xdr:colOff>
      <xdr:row>6</xdr:row>
      <xdr:rowOff>146050</xdr:rowOff>
    </xdr:to>
    <xdr:pic>
      <xdr:nvPicPr>
        <xdr:cNvPr id="147007" name="7 Imagen">
          <a:extLst>
            <a:ext uri="{FF2B5EF4-FFF2-40B4-BE49-F238E27FC236}">
              <a16:creationId xmlns:a16="http://schemas.microsoft.com/office/drawing/2014/main" id="{D978E39B-8A59-43B1-86E4-ADEB466401D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23825" y="390525"/>
          <a:ext cx="29622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257175</xdr:colOff>
      <xdr:row>89</xdr:row>
      <xdr:rowOff>19050</xdr:rowOff>
    </xdr:from>
    <xdr:to>
      <xdr:col>3</xdr:col>
      <xdr:colOff>581025</xdr:colOff>
      <xdr:row>94</xdr:row>
      <xdr:rowOff>9525</xdr:rowOff>
    </xdr:to>
    <xdr:pic>
      <xdr:nvPicPr>
        <xdr:cNvPr id="147008" name="8 Imagen">
          <a:extLst>
            <a:ext uri="{FF2B5EF4-FFF2-40B4-BE49-F238E27FC236}">
              <a16:creationId xmlns:a16="http://schemas.microsoft.com/office/drawing/2014/main" id="{7CA3825E-D7CC-4025-B863-2F32465655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257175" y="14227175"/>
          <a:ext cx="3387725" cy="78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473075</xdr:colOff>
      <xdr:row>157</xdr:row>
      <xdr:rowOff>15875</xdr:rowOff>
    </xdr:from>
    <xdr:to>
      <xdr:col>16</xdr:col>
      <xdr:colOff>254000</xdr:colOff>
      <xdr:row>172</xdr:row>
      <xdr:rowOff>98425</xdr:rowOff>
    </xdr:to>
    <xdr:pic>
      <xdr:nvPicPr>
        <xdr:cNvPr id="147009" name="9 Imagen">
          <a:extLst>
            <a:ext uri="{FF2B5EF4-FFF2-40B4-BE49-F238E27FC236}">
              <a16:creationId xmlns:a16="http://schemas.microsoft.com/office/drawing/2014/main" id="{7058FBB0-D9CD-4C0B-9179-FD0B01413AC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633325" y="25034875"/>
          <a:ext cx="3479800" cy="246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444500</xdr:colOff>
      <xdr:row>71</xdr:row>
      <xdr:rowOff>15875</xdr:rowOff>
    </xdr:from>
    <xdr:to>
      <xdr:col>16</xdr:col>
      <xdr:colOff>225425</xdr:colOff>
      <xdr:row>86</xdr:row>
      <xdr:rowOff>98425</xdr:rowOff>
    </xdr:to>
    <xdr:pic>
      <xdr:nvPicPr>
        <xdr:cNvPr id="5" name="9 Imagen">
          <a:extLst>
            <a:ext uri="{FF2B5EF4-FFF2-40B4-BE49-F238E27FC236}">
              <a16:creationId xmlns:a16="http://schemas.microsoft.com/office/drawing/2014/main" id="{97C6FE5F-51FF-43C3-BA08-DDB5DA37CA0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604750" y="11366500"/>
          <a:ext cx="3479800" cy="246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85725</xdr:rowOff>
    </xdr:from>
    <xdr:to>
      <xdr:col>2</xdr:col>
      <xdr:colOff>847725</xdr:colOff>
      <xdr:row>6</xdr:row>
      <xdr:rowOff>64293</xdr:rowOff>
    </xdr:to>
    <xdr:pic>
      <xdr:nvPicPr>
        <xdr:cNvPr id="144007" name="3 Imagen">
          <a:extLst>
            <a:ext uri="{FF2B5EF4-FFF2-40B4-BE49-F238E27FC236}">
              <a16:creationId xmlns:a16="http://schemas.microsoft.com/office/drawing/2014/main" id="{E9D02F6D-0288-4BD8-B478-4E63608AA2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33350" y="238125"/>
          <a:ext cx="32575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213633</xdr:colOff>
      <xdr:row>348</xdr:row>
      <xdr:rowOff>2722</xdr:rowOff>
    </xdr:from>
    <xdr:to>
      <xdr:col>2</xdr:col>
      <xdr:colOff>804183</xdr:colOff>
      <xdr:row>352</xdr:row>
      <xdr:rowOff>107158</xdr:rowOff>
    </xdr:to>
    <xdr:pic>
      <xdr:nvPicPr>
        <xdr:cNvPr id="144008" name="4 Imagen">
          <a:extLst>
            <a:ext uri="{FF2B5EF4-FFF2-40B4-BE49-F238E27FC236}">
              <a16:creationId xmlns:a16="http://schemas.microsoft.com/office/drawing/2014/main" id="{06AC7C54-909A-4C9D-8EE5-5FF0932AC1C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213633" y="52948115"/>
          <a:ext cx="3135086" cy="7031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38100</xdr:colOff>
      <xdr:row>413</xdr:row>
      <xdr:rowOff>9525</xdr:rowOff>
    </xdr:from>
    <xdr:to>
      <xdr:col>15</xdr:col>
      <xdr:colOff>885825</xdr:colOff>
      <xdr:row>432</xdr:row>
      <xdr:rowOff>88107</xdr:rowOff>
    </xdr:to>
    <xdr:pic>
      <xdr:nvPicPr>
        <xdr:cNvPr id="144009" name="5 Imagen">
          <a:extLst>
            <a:ext uri="{FF2B5EF4-FFF2-40B4-BE49-F238E27FC236}">
              <a16:creationId xmlns:a16="http://schemas.microsoft.com/office/drawing/2014/main" id="{11A550A9-7C8C-425B-940C-0DA4B00B3F1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1706225" y="60898088"/>
          <a:ext cx="4121944" cy="3019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1</xdr:colOff>
      <xdr:row>324</xdr:row>
      <xdr:rowOff>0</xdr:rowOff>
    </xdr:from>
    <xdr:to>
      <xdr:col>15</xdr:col>
      <xdr:colOff>847726</xdr:colOff>
      <xdr:row>343</xdr:row>
      <xdr:rowOff>78581</xdr:rowOff>
    </xdr:to>
    <xdr:pic>
      <xdr:nvPicPr>
        <xdr:cNvPr id="5" name="5 Imagen">
          <a:extLst>
            <a:ext uri="{FF2B5EF4-FFF2-40B4-BE49-F238E27FC236}">
              <a16:creationId xmlns:a16="http://schemas.microsoft.com/office/drawing/2014/main" id="{206235C5-FC1C-4FDA-B4AB-84CBB7D705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1674930" y="49353107"/>
          <a:ext cx="4127046" cy="292247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104775</xdr:rowOff>
    </xdr:from>
    <xdr:to>
      <xdr:col>4</xdr:col>
      <xdr:colOff>180975</xdr:colOff>
      <xdr:row>6</xdr:row>
      <xdr:rowOff>130175</xdr:rowOff>
    </xdr:to>
    <xdr:pic>
      <xdr:nvPicPr>
        <xdr:cNvPr id="2" name="9 Imagen">
          <a:extLst>
            <a:ext uri="{FF2B5EF4-FFF2-40B4-BE49-F238E27FC236}">
              <a16:creationId xmlns:a16="http://schemas.microsoft.com/office/drawing/2014/main" id="{E5D3F479-73F1-4C5D-B84F-A9B36716E4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47625" y="285750"/>
          <a:ext cx="39719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127000</xdr:colOff>
      <xdr:row>80</xdr:row>
      <xdr:rowOff>136525</xdr:rowOff>
    </xdr:from>
    <xdr:to>
      <xdr:col>4</xdr:col>
      <xdr:colOff>260350</xdr:colOff>
      <xdr:row>85</xdr:row>
      <xdr:rowOff>165100</xdr:rowOff>
    </xdr:to>
    <xdr:pic>
      <xdr:nvPicPr>
        <xdr:cNvPr id="3" name="10 Imagen">
          <a:extLst>
            <a:ext uri="{FF2B5EF4-FFF2-40B4-BE49-F238E27FC236}">
              <a16:creationId xmlns:a16="http://schemas.microsoft.com/office/drawing/2014/main" id="{F7762FAA-14EB-47E7-B89B-E704C1379E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27000" y="13471525"/>
          <a:ext cx="3975100" cy="90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739775</xdr:colOff>
      <xdr:row>138</xdr:row>
      <xdr:rowOff>60325</xdr:rowOff>
    </xdr:from>
    <xdr:to>
      <xdr:col>16</xdr:col>
      <xdr:colOff>1231900</xdr:colOff>
      <xdr:row>152</xdr:row>
      <xdr:rowOff>98425</xdr:rowOff>
    </xdr:to>
    <xdr:pic>
      <xdr:nvPicPr>
        <xdr:cNvPr id="4" name="14 Imagen">
          <a:extLst>
            <a:ext uri="{FF2B5EF4-FFF2-40B4-BE49-F238E27FC236}">
              <a16:creationId xmlns:a16="http://schemas.microsoft.com/office/drawing/2014/main" id="{4F76C505-C311-4D47-BCC5-D3425E82AED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1010900" y="24650700"/>
          <a:ext cx="3492500" cy="248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714375</xdr:colOff>
      <xdr:row>63</xdr:row>
      <xdr:rowOff>79375</xdr:rowOff>
    </xdr:from>
    <xdr:to>
      <xdr:col>16</xdr:col>
      <xdr:colOff>1206500</xdr:colOff>
      <xdr:row>77</xdr:row>
      <xdr:rowOff>117475</xdr:rowOff>
    </xdr:to>
    <xdr:pic>
      <xdr:nvPicPr>
        <xdr:cNvPr id="5" name="14 Imagen">
          <a:extLst>
            <a:ext uri="{FF2B5EF4-FFF2-40B4-BE49-F238E27FC236}">
              <a16:creationId xmlns:a16="http://schemas.microsoft.com/office/drawing/2014/main" id="{A805E1EF-D660-4DC1-ABA5-791105D2B3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0985500" y="10445750"/>
          <a:ext cx="3492500" cy="248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209550</xdr:colOff>
      <xdr:row>1</xdr:row>
      <xdr:rowOff>114300</xdr:rowOff>
    </xdr:from>
    <xdr:to>
      <xdr:col>1</xdr:col>
      <xdr:colOff>790575</xdr:colOff>
      <xdr:row>6</xdr:row>
      <xdr:rowOff>73025</xdr:rowOff>
    </xdr:to>
    <xdr:pic>
      <xdr:nvPicPr>
        <xdr:cNvPr id="2" name="9 Imagen">
          <a:extLst>
            <a:ext uri="{FF2B5EF4-FFF2-40B4-BE49-F238E27FC236}">
              <a16:creationId xmlns:a16="http://schemas.microsoft.com/office/drawing/2014/main" id="{FCB5FB79-E23A-4178-BC04-7EE65784626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209550" y="288925"/>
          <a:ext cx="1866900" cy="831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190500</xdr:colOff>
      <xdr:row>78</xdr:row>
      <xdr:rowOff>152400</xdr:rowOff>
    </xdr:from>
    <xdr:to>
      <xdr:col>1</xdr:col>
      <xdr:colOff>838200</xdr:colOff>
      <xdr:row>82</xdr:row>
      <xdr:rowOff>57150</xdr:rowOff>
    </xdr:to>
    <xdr:pic>
      <xdr:nvPicPr>
        <xdr:cNvPr id="3" name="10 Imagen">
          <a:extLst>
            <a:ext uri="{FF2B5EF4-FFF2-40B4-BE49-F238E27FC236}">
              <a16:creationId xmlns:a16="http://schemas.microsoft.com/office/drawing/2014/main" id="{7BC72C90-E686-4FAF-88DD-660739C7C7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90500" y="13868400"/>
          <a:ext cx="1933575" cy="60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771525</xdr:colOff>
      <xdr:row>58</xdr:row>
      <xdr:rowOff>12700</xdr:rowOff>
    </xdr:from>
    <xdr:to>
      <xdr:col>13</xdr:col>
      <xdr:colOff>704850</xdr:colOff>
      <xdr:row>71</xdr:row>
      <xdr:rowOff>130175</xdr:rowOff>
    </xdr:to>
    <xdr:pic>
      <xdr:nvPicPr>
        <xdr:cNvPr id="4" name="14 Imagen">
          <a:extLst>
            <a:ext uri="{FF2B5EF4-FFF2-40B4-BE49-F238E27FC236}">
              <a16:creationId xmlns:a16="http://schemas.microsoft.com/office/drawing/2014/main" id="{9CE465E6-90FE-41C3-A850-17B09CE244C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8248650" y="10140950"/>
          <a:ext cx="3489325" cy="248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746125</xdr:colOff>
      <xdr:row>128</xdr:row>
      <xdr:rowOff>63500</xdr:rowOff>
    </xdr:from>
    <xdr:to>
      <xdr:col>13</xdr:col>
      <xdr:colOff>679450</xdr:colOff>
      <xdr:row>142</xdr:row>
      <xdr:rowOff>101600</xdr:rowOff>
    </xdr:to>
    <xdr:pic>
      <xdr:nvPicPr>
        <xdr:cNvPr id="5" name="14 Imagen">
          <a:extLst>
            <a:ext uri="{FF2B5EF4-FFF2-40B4-BE49-F238E27FC236}">
              <a16:creationId xmlns:a16="http://schemas.microsoft.com/office/drawing/2014/main" id="{1D2100DC-2AD3-44C7-93BE-09E9BA7A81C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8223250" y="22780625"/>
          <a:ext cx="3489325" cy="248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28575</xdr:rowOff>
    </xdr:from>
    <xdr:to>
      <xdr:col>1</xdr:col>
      <xdr:colOff>1123950</xdr:colOff>
      <xdr:row>4</xdr:row>
      <xdr:rowOff>38100</xdr:rowOff>
    </xdr:to>
    <xdr:pic>
      <xdr:nvPicPr>
        <xdr:cNvPr id="2" name="9 Imagen">
          <a:extLst>
            <a:ext uri="{FF2B5EF4-FFF2-40B4-BE49-F238E27FC236}">
              <a16:creationId xmlns:a16="http://schemas.microsoft.com/office/drawing/2014/main" id="{842006C1-3972-4E85-BA6A-B2A6FE086E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80975"/>
          <a:ext cx="20193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68</xdr:row>
      <xdr:rowOff>82550</xdr:rowOff>
    </xdr:from>
    <xdr:to>
      <xdr:col>2</xdr:col>
      <xdr:colOff>85725</xdr:colOff>
      <xdr:row>72</xdr:row>
      <xdr:rowOff>101600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id="{2EFB3D56-FBE0-4A50-8034-A7E153B0D25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0639425"/>
          <a:ext cx="2752725" cy="65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590550</xdr:colOff>
      <xdr:row>120</xdr:row>
      <xdr:rowOff>66675</xdr:rowOff>
    </xdr:from>
    <xdr:to>
      <xdr:col>5</xdr:col>
      <xdr:colOff>812800</xdr:colOff>
      <xdr:row>132</xdr:row>
      <xdr:rowOff>76200</xdr:rowOff>
    </xdr:to>
    <xdr:pic>
      <xdr:nvPicPr>
        <xdr:cNvPr id="4" name="12 Imagen">
          <a:extLst>
            <a:ext uri="{FF2B5EF4-FFF2-40B4-BE49-F238E27FC236}">
              <a16:creationId xmlns:a16="http://schemas.microsoft.com/office/drawing/2014/main" id="{2D65DDAB-4977-44E4-8B1A-B8F2C870E78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559300" y="18561050"/>
          <a:ext cx="2571750" cy="191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815975</xdr:colOff>
      <xdr:row>54</xdr:row>
      <xdr:rowOff>92075</xdr:rowOff>
    </xdr:from>
    <xdr:to>
      <xdr:col>5</xdr:col>
      <xdr:colOff>885825</xdr:colOff>
      <xdr:row>65</xdr:row>
      <xdr:rowOff>130175</xdr:rowOff>
    </xdr:to>
    <xdr:pic>
      <xdr:nvPicPr>
        <xdr:cNvPr id="5" name="13 Imagen">
          <a:extLst>
            <a:ext uri="{FF2B5EF4-FFF2-40B4-BE49-F238E27FC236}">
              <a16:creationId xmlns:a16="http://schemas.microsoft.com/office/drawing/2014/main" id="{8F386E97-5089-4AD3-831D-49583EEE4E9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784725" y="8410575"/>
          <a:ext cx="2419350" cy="1800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28575</xdr:rowOff>
    </xdr:from>
    <xdr:to>
      <xdr:col>1</xdr:col>
      <xdr:colOff>1123950</xdr:colOff>
      <xdr:row>4</xdr:row>
      <xdr:rowOff>38100</xdr:rowOff>
    </xdr:to>
    <xdr:pic>
      <xdr:nvPicPr>
        <xdr:cNvPr id="2" name="9 Imagen">
          <a:extLst>
            <a:ext uri="{FF2B5EF4-FFF2-40B4-BE49-F238E27FC236}">
              <a16:creationId xmlns:a16="http://schemas.microsoft.com/office/drawing/2014/main" id="{09670C42-C6EA-465E-9ADD-73D0722097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80975"/>
          <a:ext cx="20193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57150</xdr:colOff>
      <xdr:row>70</xdr:row>
      <xdr:rowOff>28575</xdr:rowOff>
    </xdr:from>
    <xdr:to>
      <xdr:col>2</xdr:col>
      <xdr:colOff>142875</xdr:colOff>
      <xdr:row>74</xdr:row>
      <xdr:rowOff>47625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id="{888D078C-8EB4-4DC5-BFCF-14C2F8C590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57150" y="9886950"/>
          <a:ext cx="2762250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558800</xdr:colOff>
      <xdr:row>121</xdr:row>
      <xdr:rowOff>82550</xdr:rowOff>
    </xdr:from>
    <xdr:to>
      <xdr:col>5</xdr:col>
      <xdr:colOff>781050</xdr:colOff>
      <xdr:row>133</xdr:row>
      <xdr:rowOff>92075</xdr:rowOff>
    </xdr:to>
    <xdr:pic>
      <xdr:nvPicPr>
        <xdr:cNvPr id="4" name="12 Imagen">
          <a:extLst>
            <a:ext uri="{FF2B5EF4-FFF2-40B4-BE49-F238E27FC236}">
              <a16:creationId xmlns:a16="http://schemas.microsoft.com/office/drawing/2014/main" id="{A2CD870E-19DD-4AB5-8238-8CA0719F5DC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527550" y="18084800"/>
          <a:ext cx="2571750" cy="191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736600</xdr:colOff>
      <xdr:row>56</xdr:row>
      <xdr:rowOff>92075</xdr:rowOff>
    </xdr:from>
    <xdr:to>
      <xdr:col>5</xdr:col>
      <xdr:colOff>806450</xdr:colOff>
      <xdr:row>67</xdr:row>
      <xdr:rowOff>139700</xdr:rowOff>
    </xdr:to>
    <xdr:pic>
      <xdr:nvPicPr>
        <xdr:cNvPr id="5" name="13 Imagen">
          <a:extLst>
            <a:ext uri="{FF2B5EF4-FFF2-40B4-BE49-F238E27FC236}">
              <a16:creationId xmlns:a16="http://schemas.microsoft.com/office/drawing/2014/main" id="{6DDC2E1C-A778-4B55-9C5F-F820790DFB4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705350" y="9045575"/>
          <a:ext cx="2419350" cy="179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142875</xdr:rowOff>
    </xdr:from>
    <xdr:to>
      <xdr:col>1</xdr:col>
      <xdr:colOff>1466850</xdr:colOff>
      <xdr:row>4</xdr:row>
      <xdr:rowOff>57150</xdr:rowOff>
    </xdr:to>
    <xdr:pic>
      <xdr:nvPicPr>
        <xdr:cNvPr id="2" name="9 Imagen">
          <a:extLst>
            <a:ext uri="{FF2B5EF4-FFF2-40B4-BE49-F238E27FC236}">
              <a16:creationId xmlns:a16="http://schemas.microsoft.com/office/drawing/2014/main" id="{809EED97-E742-497B-932B-4382DFD947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42875"/>
          <a:ext cx="23622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38100</xdr:colOff>
      <xdr:row>77</xdr:row>
      <xdr:rowOff>38100</xdr:rowOff>
    </xdr:from>
    <xdr:to>
      <xdr:col>1</xdr:col>
      <xdr:colOff>1733550</xdr:colOff>
      <xdr:row>81</xdr:row>
      <xdr:rowOff>0</xdr:rowOff>
    </xdr:to>
    <xdr:pic>
      <xdr:nvPicPr>
        <xdr:cNvPr id="3" name="10 Imagen">
          <a:extLst>
            <a:ext uri="{FF2B5EF4-FFF2-40B4-BE49-F238E27FC236}">
              <a16:creationId xmlns:a16="http://schemas.microsoft.com/office/drawing/2014/main" id="{F6F16247-7227-437B-9700-A33DB944737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38100" y="12166600"/>
          <a:ext cx="25844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244475</xdr:colOff>
      <xdr:row>61</xdr:row>
      <xdr:rowOff>41275</xdr:rowOff>
    </xdr:from>
    <xdr:to>
      <xdr:col>4</xdr:col>
      <xdr:colOff>841375</xdr:colOff>
      <xdr:row>72</xdr:row>
      <xdr:rowOff>98425</xdr:rowOff>
    </xdr:to>
    <xdr:pic>
      <xdr:nvPicPr>
        <xdr:cNvPr id="4" name="11 Imagen">
          <a:extLst>
            <a:ext uri="{FF2B5EF4-FFF2-40B4-BE49-F238E27FC236}">
              <a16:creationId xmlns:a16="http://schemas.microsoft.com/office/drawing/2014/main" id="{1BB8E093-0D4C-4FD1-8593-AF4E86E5C00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975225" y="9788525"/>
          <a:ext cx="2517775" cy="180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257175</xdr:colOff>
      <xdr:row>132</xdr:row>
      <xdr:rowOff>130175</xdr:rowOff>
    </xdr:from>
    <xdr:to>
      <xdr:col>4</xdr:col>
      <xdr:colOff>873125</xdr:colOff>
      <xdr:row>144</xdr:row>
      <xdr:rowOff>38100</xdr:rowOff>
    </xdr:to>
    <xdr:pic>
      <xdr:nvPicPr>
        <xdr:cNvPr id="5" name="13 Imagen">
          <a:extLst>
            <a:ext uri="{FF2B5EF4-FFF2-40B4-BE49-F238E27FC236}">
              <a16:creationId xmlns:a16="http://schemas.microsoft.com/office/drawing/2014/main" id="{63E0F6EA-73BE-4C53-BA5B-821C7AC175F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987925" y="21450300"/>
          <a:ext cx="2536825" cy="181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2</xdr:row>
      <xdr:rowOff>85725</xdr:rowOff>
    </xdr:from>
    <xdr:to>
      <xdr:col>3</xdr:col>
      <xdr:colOff>28575</xdr:colOff>
      <xdr:row>6</xdr:row>
      <xdr:rowOff>146050</xdr:rowOff>
    </xdr:to>
    <xdr:pic>
      <xdr:nvPicPr>
        <xdr:cNvPr id="2" name="7 Imagen">
          <a:extLst>
            <a:ext uri="{FF2B5EF4-FFF2-40B4-BE49-F238E27FC236}">
              <a16:creationId xmlns:a16="http://schemas.microsoft.com/office/drawing/2014/main" id="{88FC97C2-80F4-486A-BA72-6BB092E6046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23825" y="390525"/>
          <a:ext cx="2962275" cy="676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304800</xdr:colOff>
      <xdr:row>88</xdr:row>
      <xdr:rowOff>66675</xdr:rowOff>
    </xdr:from>
    <xdr:to>
      <xdr:col>3</xdr:col>
      <xdr:colOff>628650</xdr:colOff>
      <xdr:row>93</xdr:row>
      <xdr:rowOff>57150</xdr:rowOff>
    </xdr:to>
    <xdr:pic>
      <xdr:nvPicPr>
        <xdr:cNvPr id="3" name="8 Imagen">
          <a:extLst>
            <a:ext uri="{FF2B5EF4-FFF2-40B4-BE49-F238E27FC236}">
              <a16:creationId xmlns:a16="http://schemas.microsoft.com/office/drawing/2014/main" id="{EA0DF35F-C53C-43ED-88DA-0234567779C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304800" y="14068425"/>
          <a:ext cx="3387725" cy="78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60325</xdr:colOff>
      <xdr:row>150</xdr:row>
      <xdr:rowOff>142875</xdr:rowOff>
    </xdr:from>
    <xdr:to>
      <xdr:col>15</xdr:col>
      <xdr:colOff>809625</xdr:colOff>
      <xdr:row>166</xdr:row>
      <xdr:rowOff>66675</xdr:rowOff>
    </xdr:to>
    <xdr:pic>
      <xdr:nvPicPr>
        <xdr:cNvPr id="4" name="9 Imagen">
          <a:extLst>
            <a:ext uri="{FF2B5EF4-FFF2-40B4-BE49-F238E27FC236}">
              <a16:creationId xmlns:a16="http://schemas.microsoft.com/office/drawing/2014/main" id="{7A5C6F37-9847-4193-9B5C-A0F8D0F8B4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220575" y="24003000"/>
          <a:ext cx="3479800" cy="246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190500</xdr:colOff>
      <xdr:row>68</xdr:row>
      <xdr:rowOff>0</xdr:rowOff>
    </xdr:from>
    <xdr:to>
      <xdr:col>15</xdr:col>
      <xdr:colOff>939800</xdr:colOff>
      <xdr:row>83</xdr:row>
      <xdr:rowOff>82550</xdr:rowOff>
    </xdr:to>
    <xdr:pic>
      <xdr:nvPicPr>
        <xdr:cNvPr id="5" name="9 Imagen">
          <a:extLst>
            <a:ext uri="{FF2B5EF4-FFF2-40B4-BE49-F238E27FC236}">
              <a16:creationId xmlns:a16="http://schemas.microsoft.com/office/drawing/2014/main" id="{4A036191-DE1C-48B7-8F71-89524E075D7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350750" y="10826750"/>
          <a:ext cx="3479800" cy="246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85725</xdr:rowOff>
    </xdr:from>
    <xdr:to>
      <xdr:col>2</xdr:col>
      <xdr:colOff>847725</xdr:colOff>
      <xdr:row>6</xdr:row>
      <xdr:rowOff>60325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57A3F069-9A6B-41B3-9C50-879FF8105F3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33350" y="238125"/>
          <a:ext cx="32575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390525</xdr:colOff>
      <xdr:row>346</xdr:row>
      <xdr:rowOff>104775</xdr:rowOff>
    </xdr:from>
    <xdr:to>
      <xdr:col>3</xdr:col>
      <xdr:colOff>92075</xdr:colOff>
      <xdr:row>351</xdr:row>
      <xdr:rowOff>47625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02F6CAA1-1638-4DD0-880B-74A7EAC0D3A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390525" y="55095775"/>
          <a:ext cx="313055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815975</xdr:colOff>
      <xdr:row>406</xdr:row>
      <xdr:rowOff>136525</xdr:rowOff>
    </xdr:from>
    <xdr:to>
      <xdr:col>15</xdr:col>
      <xdr:colOff>806450</xdr:colOff>
      <xdr:row>426</xdr:row>
      <xdr:rowOff>44450</xdr:rowOff>
    </xdr:to>
    <xdr:pic>
      <xdr:nvPicPr>
        <xdr:cNvPr id="4" name="5 Imagen">
          <a:extLst>
            <a:ext uri="{FF2B5EF4-FFF2-40B4-BE49-F238E27FC236}">
              <a16:creationId xmlns:a16="http://schemas.microsoft.com/office/drawing/2014/main" id="{EBCB8439-38C2-4BD5-AD2F-DC18E6D54A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1642725" y="64652525"/>
          <a:ext cx="4133850" cy="308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321</xdr:row>
      <xdr:rowOff>63500</xdr:rowOff>
    </xdr:from>
    <xdr:to>
      <xdr:col>16</xdr:col>
      <xdr:colOff>22225</xdr:colOff>
      <xdr:row>340</xdr:row>
      <xdr:rowOff>130175</xdr:rowOff>
    </xdr:to>
    <xdr:pic>
      <xdr:nvPicPr>
        <xdr:cNvPr id="5" name="5 Imagen">
          <a:extLst>
            <a:ext uri="{FF2B5EF4-FFF2-40B4-BE49-F238E27FC236}">
              <a16:creationId xmlns:a16="http://schemas.microsoft.com/office/drawing/2014/main" id="{F77710F8-71F2-4441-B5CC-7C9D796E2CA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1779250" y="51085750"/>
          <a:ext cx="4133850" cy="308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1</xdr:row>
      <xdr:rowOff>104775</xdr:rowOff>
    </xdr:from>
    <xdr:to>
      <xdr:col>4</xdr:col>
      <xdr:colOff>180975</xdr:colOff>
      <xdr:row>6</xdr:row>
      <xdr:rowOff>130175</xdr:rowOff>
    </xdr:to>
    <xdr:pic>
      <xdr:nvPicPr>
        <xdr:cNvPr id="2" name="9 Imagen">
          <a:extLst>
            <a:ext uri="{FF2B5EF4-FFF2-40B4-BE49-F238E27FC236}">
              <a16:creationId xmlns:a16="http://schemas.microsoft.com/office/drawing/2014/main" id="{16722461-6E4A-40A4-BCE2-F496EAE772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47625" y="285750"/>
          <a:ext cx="39719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47625</xdr:colOff>
      <xdr:row>79</xdr:row>
      <xdr:rowOff>41275</xdr:rowOff>
    </xdr:from>
    <xdr:to>
      <xdr:col>4</xdr:col>
      <xdr:colOff>180975</xdr:colOff>
      <xdr:row>84</xdr:row>
      <xdr:rowOff>69850</xdr:rowOff>
    </xdr:to>
    <xdr:pic>
      <xdr:nvPicPr>
        <xdr:cNvPr id="3" name="10 Imagen">
          <a:extLst>
            <a:ext uri="{FF2B5EF4-FFF2-40B4-BE49-F238E27FC236}">
              <a16:creationId xmlns:a16="http://schemas.microsoft.com/office/drawing/2014/main" id="{DAE9A1D7-EF42-476C-8184-A81B3708B7C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47625" y="13550900"/>
          <a:ext cx="3975100" cy="901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866775</xdr:colOff>
      <xdr:row>139</xdr:row>
      <xdr:rowOff>123825</xdr:rowOff>
    </xdr:from>
    <xdr:to>
      <xdr:col>13</xdr:col>
      <xdr:colOff>914400</xdr:colOff>
      <xdr:row>153</xdr:row>
      <xdr:rowOff>161925</xdr:rowOff>
    </xdr:to>
    <xdr:pic>
      <xdr:nvPicPr>
        <xdr:cNvPr id="4" name="14 Imagen">
          <a:extLst>
            <a:ext uri="{FF2B5EF4-FFF2-40B4-BE49-F238E27FC236}">
              <a16:creationId xmlns:a16="http://schemas.microsoft.com/office/drawing/2014/main" id="{7BFA5DCD-7AB1-4A31-9696-2A60B2E236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9359900" y="24888825"/>
          <a:ext cx="3492500" cy="248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0</xdr:colOff>
      <xdr:row>62</xdr:row>
      <xdr:rowOff>79375</xdr:rowOff>
    </xdr:from>
    <xdr:to>
      <xdr:col>13</xdr:col>
      <xdr:colOff>936625</xdr:colOff>
      <xdr:row>76</xdr:row>
      <xdr:rowOff>117475</xdr:rowOff>
    </xdr:to>
    <xdr:pic>
      <xdr:nvPicPr>
        <xdr:cNvPr id="5" name="14 Imagen">
          <a:extLst>
            <a:ext uri="{FF2B5EF4-FFF2-40B4-BE49-F238E27FC236}">
              <a16:creationId xmlns:a16="http://schemas.microsoft.com/office/drawing/2014/main" id="{6336286A-111F-4686-B0A1-CD0163A7601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9382125" y="10620375"/>
          <a:ext cx="3492500" cy="248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82550</xdr:colOff>
      <xdr:row>1</xdr:row>
      <xdr:rowOff>98425</xdr:rowOff>
    </xdr:from>
    <xdr:to>
      <xdr:col>2</xdr:col>
      <xdr:colOff>142876</xdr:colOff>
      <xdr:row>5</xdr:row>
      <xdr:rowOff>84762</xdr:rowOff>
    </xdr:to>
    <xdr:pic>
      <xdr:nvPicPr>
        <xdr:cNvPr id="2" name="9 Imagen">
          <a:extLst>
            <a:ext uri="{FF2B5EF4-FFF2-40B4-BE49-F238E27FC236}">
              <a16:creationId xmlns:a16="http://schemas.microsoft.com/office/drawing/2014/main" id="{D7DCF352-C5DE-41B9-85BA-6489DBAA8F7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844550" y="273050"/>
          <a:ext cx="1774826" cy="68483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76200</xdr:colOff>
      <xdr:row>75</xdr:row>
      <xdr:rowOff>9525</xdr:rowOff>
    </xdr:from>
    <xdr:to>
      <xdr:col>2</xdr:col>
      <xdr:colOff>295275</xdr:colOff>
      <xdr:row>78</xdr:row>
      <xdr:rowOff>88900</xdr:rowOff>
    </xdr:to>
    <xdr:pic>
      <xdr:nvPicPr>
        <xdr:cNvPr id="3" name="10 Imagen">
          <a:extLst>
            <a:ext uri="{FF2B5EF4-FFF2-40B4-BE49-F238E27FC236}">
              <a16:creationId xmlns:a16="http://schemas.microsoft.com/office/drawing/2014/main" id="{77E55635-DE0F-4AFE-9073-048F95D654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838200" y="11106150"/>
          <a:ext cx="1933575" cy="6032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269875</xdr:colOff>
      <xdr:row>57</xdr:row>
      <xdr:rowOff>139700</xdr:rowOff>
    </xdr:from>
    <xdr:to>
      <xdr:col>7</xdr:col>
      <xdr:colOff>936625</xdr:colOff>
      <xdr:row>71</xdr:row>
      <xdr:rowOff>130175</xdr:rowOff>
    </xdr:to>
    <xdr:pic>
      <xdr:nvPicPr>
        <xdr:cNvPr id="4" name="14 Imagen">
          <a:extLst>
            <a:ext uri="{FF2B5EF4-FFF2-40B4-BE49-F238E27FC236}">
              <a16:creationId xmlns:a16="http://schemas.microsoft.com/office/drawing/2014/main" id="{129FA1DE-07FB-4247-92D5-C3162A03120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5254625" y="10140950"/>
          <a:ext cx="3476625" cy="248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4</xdr:col>
      <xdr:colOff>269875</xdr:colOff>
      <xdr:row>126</xdr:row>
      <xdr:rowOff>47625</xdr:rowOff>
    </xdr:from>
    <xdr:to>
      <xdr:col>7</xdr:col>
      <xdr:colOff>936625</xdr:colOff>
      <xdr:row>140</xdr:row>
      <xdr:rowOff>85725</xdr:rowOff>
    </xdr:to>
    <xdr:pic>
      <xdr:nvPicPr>
        <xdr:cNvPr id="5" name="14 Imagen">
          <a:extLst>
            <a:ext uri="{FF2B5EF4-FFF2-40B4-BE49-F238E27FC236}">
              <a16:creationId xmlns:a16="http://schemas.microsoft.com/office/drawing/2014/main" id="{D08D24C0-342E-465F-A72A-A6F60C26790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5254625" y="22209125"/>
          <a:ext cx="3476625" cy="2482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28575</xdr:rowOff>
    </xdr:from>
    <xdr:to>
      <xdr:col>1</xdr:col>
      <xdr:colOff>933450</xdr:colOff>
      <xdr:row>4</xdr:row>
      <xdr:rowOff>38100</xdr:rowOff>
    </xdr:to>
    <xdr:pic>
      <xdr:nvPicPr>
        <xdr:cNvPr id="2" name="9 Imagen">
          <a:extLst>
            <a:ext uri="{FF2B5EF4-FFF2-40B4-BE49-F238E27FC236}">
              <a16:creationId xmlns:a16="http://schemas.microsoft.com/office/drawing/2014/main" id="{7899DFA5-1C07-4157-8435-C98EBF3D22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80975"/>
          <a:ext cx="20193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</xdr:colOff>
      <xdr:row>65</xdr:row>
      <xdr:rowOff>130175</xdr:rowOff>
    </xdr:from>
    <xdr:to>
      <xdr:col>1</xdr:col>
      <xdr:colOff>1768475</xdr:colOff>
      <xdr:row>69</xdr:row>
      <xdr:rowOff>149225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id="{7EB8C96F-773A-4D66-9FAF-7CF6457E2FE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95250" y="10512425"/>
          <a:ext cx="2752725" cy="65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1066800</xdr:colOff>
      <xdr:row>114</xdr:row>
      <xdr:rowOff>114300</xdr:rowOff>
    </xdr:from>
    <xdr:to>
      <xdr:col>4</xdr:col>
      <xdr:colOff>1257300</xdr:colOff>
      <xdr:row>126</xdr:row>
      <xdr:rowOff>123825</xdr:rowOff>
    </xdr:to>
    <xdr:pic>
      <xdr:nvPicPr>
        <xdr:cNvPr id="4" name="12 Imagen">
          <a:extLst>
            <a:ext uri="{FF2B5EF4-FFF2-40B4-BE49-F238E27FC236}">
              <a16:creationId xmlns:a16="http://schemas.microsoft.com/office/drawing/2014/main" id="{1441208C-207A-4182-95C7-D95839B578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3743325" y="17154525"/>
          <a:ext cx="2571750" cy="1838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1165225</xdr:colOff>
      <xdr:row>52</xdr:row>
      <xdr:rowOff>44450</xdr:rowOff>
    </xdr:from>
    <xdr:to>
      <xdr:col>4</xdr:col>
      <xdr:colOff>1203325</xdr:colOff>
      <xdr:row>63</xdr:row>
      <xdr:rowOff>92075</xdr:rowOff>
    </xdr:to>
    <xdr:pic>
      <xdr:nvPicPr>
        <xdr:cNvPr id="5" name="13 Imagen">
          <a:extLst>
            <a:ext uri="{FF2B5EF4-FFF2-40B4-BE49-F238E27FC236}">
              <a16:creationId xmlns:a16="http://schemas.microsoft.com/office/drawing/2014/main" id="{2A23B59D-3680-4B78-887F-E4050F51CBE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022725" y="8362950"/>
          <a:ext cx="2419350" cy="179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333375</xdr:colOff>
      <xdr:row>0</xdr:row>
      <xdr:rowOff>60325</xdr:rowOff>
    </xdr:from>
    <xdr:to>
      <xdr:col>1</xdr:col>
      <xdr:colOff>1219200</xdr:colOff>
      <xdr:row>3</xdr:row>
      <xdr:rowOff>69850</xdr:rowOff>
    </xdr:to>
    <xdr:pic>
      <xdr:nvPicPr>
        <xdr:cNvPr id="2" name="9 Imagen">
          <a:extLst>
            <a:ext uri="{FF2B5EF4-FFF2-40B4-BE49-F238E27FC236}">
              <a16:creationId xmlns:a16="http://schemas.microsoft.com/office/drawing/2014/main" id="{710E5007-A20F-4CCE-A4EE-4412B110BE0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333375" y="60325"/>
          <a:ext cx="2012950" cy="485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95250</xdr:colOff>
      <xdr:row>78</xdr:row>
      <xdr:rowOff>130175</xdr:rowOff>
    </xdr:from>
    <xdr:to>
      <xdr:col>1</xdr:col>
      <xdr:colOff>1724025</xdr:colOff>
      <xdr:row>82</xdr:row>
      <xdr:rowOff>149225</xdr:rowOff>
    </xdr:to>
    <xdr:pic>
      <xdr:nvPicPr>
        <xdr:cNvPr id="3" name="11 Imagen">
          <a:extLst>
            <a:ext uri="{FF2B5EF4-FFF2-40B4-BE49-F238E27FC236}">
              <a16:creationId xmlns:a16="http://schemas.microsoft.com/office/drawing/2014/main" id="{92DC0BAB-396F-469B-B432-008DA6CCAD2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95250" y="12576175"/>
          <a:ext cx="2755900" cy="654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654050</xdr:colOff>
      <xdr:row>126</xdr:row>
      <xdr:rowOff>82550</xdr:rowOff>
    </xdr:from>
    <xdr:to>
      <xdr:col>4</xdr:col>
      <xdr:colOff>1177925</xdr:colOff>
      <xdr:row>138</xdr:row>
      <xdr:rowOff>92075</xdr:rowOff>
    </xdr:to>
    <xdr:pic>
      <xdr:nvPicPr>
        <xdr:cNvPr id="4" name="12 Imagen">
          <a:extLst>
            <a:ext uri="{FF2B5EF4-FFF2-40B4-BE49-F238E27FC236}">
              <a16:creationId xmlns:a16="http://schemas.microsoft.com/office/drawing/2014/main" id="{8EA57326-5CF3-4ECB-B722-3C64E283EB7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5876925" y="19672300"/>
          <a:ext cx="2571750" cy="1914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771525</xdr:colOff>
      <xdr:row>64</xdr:row>
      <xdr:rowOff>133350</xdr:rowOff>
    </xdr:from>
    <xdr:to>
      <xdr:col>4</xdr:col>
      <xdr:colOff>1143000</xdr:colOff>
      <xdr:row>76</xdr:row>
      <xdr:rowOff>22225</xdr:rowOff>
    </xdr:to>
    <xdr:pic>
      <xdr:nvPicPr>
        <xdr:cNvPr id="5" name="13 Imagen">
          <a:extLst>
            <a:ext uri="{FF2B5EF4-FFF2-40B4-BE49-F238E27FC236}">
              <a16:creationId xmlns:a16="http://schemas.microsoft.com/office/drawing/2014/main" id="{04F1109B-1134-4F25-B3A8-020D61BDCA4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5994400" y="10356850"/>
          <a:ext cx="2419350" cy="179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142875</xdr:rowOff>
    </xdr:from>
    <xdr:to>
      <xdr:col>1</xdr:col>
      <xdr:colOff>1466850</xdr:colOff>
      <xdr:row>4</xdr:row>
      <xdr:rowOff>57150</xdr:rowOff>
    </xdr:to>
    <xdr:pic>
      <xdr:nvPicPr>
        <xdr:cNvPr id="2" name="9 Imagen">
          <a:extLst>
            <a:ext uri="{FF2B5EF4-FFF2-40B4-BE49-F238E27FC236}">
              <a16:creationId xmlns:a16="http://schemas.microsoft.com/office/drawing/2014/main" id="{83719E77-CAD8-4223-B225-C99FD042272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42875"/>
          <a:ext cx="2362200" cy="523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22225</xdr:colOff>
      <xdr:row>74</xdr:row>
      <xdr:rowOff>53975</xdr:rowOff>
    </xdr:from>
    <xdr:to>
      <xdr:col>1</xdr:col>
      <xdr:colOff>1717675</xdr:colOff>
      <xdr:row>78</xdr:row>
      <xdr:rowOff>15875</xdr:rowOff>
    </xdr:to>
    <xdr:pic>
      <xdr:nvPicPr>
        <xdr:cNvPr id="3" name="10 Imagen">
          <a:extLst>
            <a:ext uri="{FF2B5EF4-FFF2-40B4-BE49-F238E27FC236}">
              <a16:creationId xmlns:a16="http://schemas.microsoft.com/office/drawing/2014/main" id="{0BFFA92C-04BF-4727-8C00-7FBCC9713CD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22225" y="11864975"/>
          <a:ext cx="2584450" cy="596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244475</xdr:colOff>
      <xdr:row>59</xdr:row>
      <xdr:rowOff>120650</xdr:rowOff>
    </xdr:from>
    <xdr:to>
      <xdr:col>4</xdr:col>
      <xdr:colOff>841375</xdr:colOff>
      <xdr:row>71</xdr:row>
      <xdr:rowOff>19050</xdr:rowOff>
    </xdr:to>
    <xdr:pic>
      <xdr:nvPicPr>
        <xdr:cNvPr id="4" name="11 Imagen">
          <a:extLst>
            <a:ext uri="{FF2B5EF4-FFF2-40B4-BE49-F238E27FC236}">
              <a16:creationId xmlns:a16="http://schemas.microsoft.com/office/drawing/2014/main" id="{31DACE0D-9917-4A99-A623-88769F0773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975225" y="9550400"/>
          <a:ext cx="2517775" cy="1803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225425</xdr:colOff>
      <xdr:row>123</xdr:row>
      <xdr:rowOff>19050</xdr:rowOff>
    </xdr:from>
    <xdr:to>
      <xdr:col>4</xdr:col>
      <xdr:colOff>841375</xdr:colOff>
      <xdr:row>134</xdr:row>
      <xdr:rowOff>85725</xdr:rowOff>
    </xdr:to>
    <xdr:pic>
      <xdr:nvPicPr>
        <xdr:cNvPr id="5" name="13 Imagen">
          <a:extLst>
            <a:ext uri="{FF2B5EF4-FFF2-40B4-BE49-F238E27FC236}">
              <a16:creationId xmlns:a16="http://schemas.microsoft.com/office/drawing/2014/main" id="{67F22E37-FC09-4561-912D-717C01D6C94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4956175" y="19434175"/>
          <a:ext cx="2536825" cy="181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139700</xdr:colOff>
      <xdr:row>1</xdr:row>
      <xdr:rowOff>101600</xdr:rowOff>
    </xdr:from>
    <xdr:to>
      <xdr:col>3</xdr:col>
      <xdr:colOff>44450</xdr:colOff>
      <xdr:row>6</xdr:row>
      <xdr:rowOff>3175</xdr:rowOff>
    </xdr:to>
    <xdr:pic>
      <xdr:nvPicPr>
        <xdr:cNvPr id="2" name="7 Imagen">
          <a:extLst>
            <a:ext uri="{FF2B5EF4-FFF2-40B4-BE49-F238E27FC236}">
              <a16:creationId xmlns:a16="http://schemas.microsoft.com/office/drawing/2014/main" id="{AC177094-C9AB-4B06-8EA4-E8530C39B5C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39700" y="260350"/>
          <a:ext cx="296862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78</xdr:row>
      <xdr:rowOff>66675</xdr:rowOff>
    </xdr:from>
    <xdr:to>
      <xdr:col>3</xdr:col>
      <xdr:colOff>323850</xdr:colOff>
      <xdr:row>83</xdr:row>
      <xdr:rowOff>57150</xdr:rowOff>
    </xdr:to>
    <xdr:pic>
      <xdr:nvPicPr>
        <xdr:cNvPr id="3" name="8 Imagen">
          <a:extLst>
            <a:ext uri="{FF2B5EF4-FFF2-40B4-BE49-F238E27FC236}">
              <a16:creationId xmlns:a16="http://schemas.microsoft.com/office/drawing/2014/main" id="{74C9C1A0-5CDF-4593-AC91-9C60F9A0411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0" y="12306300"/>
          <a:ext cx="3387725" cy="784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123825</xdr:colOff>
      <xdr:row>142</xdr:row>
      <xdr:rowOff>111125</xdr:rowOff>
    </xdr:from>
    <xdr:to>
      <xdr:col>15</xdr:col>
      <xdr:colOff>873125</xdr:colOff>
      <xdr:row>158</xdr:row>
      <xdr:rowOff>34925</xdr:rowOff>
    </xdr:to>
    <xdr:pic>
      <xdr:nvPicPr>
        <xdr:cNvPr id="4" name="9 Imagen">
          <a:extLst>
            <a:ext uri="{FF2B5EF4-FFF2-40B4-BE49-F238E27FC236}">
              <a16:creationId xmlns:a16="http://schemas.microsoft.com/office/drawing/2014/main" id="{95B2F387-9C69-45D2-810E-61FE366BC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284075" y="22526625"/>
          <a:ext cx="3479800" cy="246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127000</xdr:colOff>
      <xdr:row>62</xdr:row>
      <xdr:rowOff>47625</xdr:rowOff>
    </xdr:from>
    <xdr:to>
      <xdr:col>15</xdr:col>
      <xdr:colOff>876300</xdr:colOff>
      <xdr:row>77</xdr:row>
      <xdr:rowOff>130175</xdr:rowOff>
    </xdr:to>
    <xdr:pic>
      <xdr:nvPicPr>
        <xdr:cNvPr id="5" name="9 Imagen">
          <a:extLst>
            <a:ext uri="{FF2B5EF4-FFF2-40B4-BE49-F238E27FC236}">
              <a16:creationId xmlns:a16="http://schemas.microsoft.com/office/drawing/2014/main" id="{6C8CF18C-28FB-4FCC-A9A0-12F6791078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2287250" y="9747250"/>
          <a:ext cx="3479800" cy="2463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85725</xdr:rowOff>
    </xdr:from>
    <xdr:to>
      <xdr:col>2</xdr:col>
      <xdr:colOff>847725</xdr:colOff>
      <xdr:row>6</xdr:row>
      <xdr:rowOff>28575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AA623C64-3F5D-4168-854E-066B59A49C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33350" y="238125"/>
          <a:ext cx="32575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327025</xdr:colOff>
      <xdr:row>340</xdr:row>
      <xdr:rowOff>57150</xdr:rowOff>
    </xdr:from>
    <xdr:to>
      <xdr:col>3</xdr:col>
      <xdr:colOff>28575</xdr:colOff>
      <xdr:row>345</xdr:row>
      <xdr:rowOff>0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16DFB7C7-1480-4BC1-AFF3-9E75FF8029E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327025" y="54095650"/>
          <a:ext cx="313055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736600</xdr:colOff>
      <xdr:row>392</xdr:row>
      <xdr:rowOff>136525</xdr:rowOff>
    </xdr:from>
    <xdr:to>
      <xdr:col>15</xdr:col>
      <xdr:colOff>727075</xdr:colOff>
      <xdr:row>412</xdr:row>
      <xdr:rowOff>44450</xdr:rowOff>
    </xdr:to>
    <xdr:pic>
      <xdr:nvPicPr>
        <xdr:cNvPr id="4" name="5 Imagen">
          <a:extLst>
            <a:ext uri="{FF2B5EF4-FFF2-40B4-BE49-F238E27FC236}">
              <a16:creationId xmlns:a16="http://schemas.microsoft.com/office/drawing/2014/main" id="{39BAB033-F527-4738-9F3B-99CBFA89E2D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1563350" y="62430025"/>
          <a:ext cx="4133850" cy="308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825500</xdr:colOff>
      <xdr:row>317</xdr:row>
      <xdr:rowOff>15875</xdr:rowOff>
    </xdr:from>
    <xdr:to>
      <xdr:col>15</xdr:col>
      <xdr:colOff>815975</xdr:colOff>
      <xdr:row>336</xdr:row>
      <xdr:rowOff>82550</xdr:rowOff>
    </xdr:to>
    <xdr:pic>
      <xdr:nvPicPr>
        <xdr:cNvPr id="5" name="5 Imagen">
          <a:extLst>
            <a:ext uri="{FF2B5EF4-FFF2-40B4-BE49-F238E27FC236}">
              <a16:creationId xmlns:a16="http://schemas.microsoft.com/office/drawing/2014/main" id="{58F57765-E32F-4F5D-8405-4DD06C66E04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1652250" y="50403125"/>
          <a:ext cx="4133850" cy="308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133350</xdr:colOff>
      <xdr:row>1</xdr:row>
      <xdr:rowOff>85725</xdr:rowOff>
    </xdr:from>
    <xdr:to>
      <xdr:col>2</xdr:col>
      <xdr:colOff>847725</xdr:colOff>
      <xdr:row>6</xdr:row>
      <xdr:rowOff>28575</xdr:rowOff>
    </xdr:to>
    <xdr:pic>
      <xdr:nvPicPr>
        <xdr:cNvPr id="2" name="3 Imagen">
          <a:extLst>
            <a:ext uri="{FF2B5EF4-FFF2-40B4-BE49-F238E27FC236}">
              <a16:creationId xmlns:a16="http://schemas.microsoft.com/office/drawing/2014/main" id="{DAE386DD-81D6-4C12-9AF8-C0337C40517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133350" y="238125"/>
          <a:ext cx="3257550" cy="742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200025</xdr:colOff>
      <xdr:row>340</xdr:row>
      <xdr:rowOff>88900</xdr:rowOff>
    </xdr:from>
    <xdr:to>
      <xdr:col>2</xdr:col>
      <xdr:colOff>790575</xdr:colOff>
      <xdr:row>345</xdr:row>
      <xdr:rowOff>31750</xdr:rowOff>
    </xdr:to>
    <xdr:pic>
      <xdr:nvPicPr>
        <xdr:cNvPr id="3" name="4 Imagen">
          <a:extLst>
            <a:ext uri="{FF2B5EF4-FFF2-40B4-BE49-F238E27FC236}">
              <a16:creationId xmlns:a16="http://schemas.microsoft.com/office/drawing/2014/main" id="{5DA9E6DA-1154-4972-922F-5B33900275F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023" t="4053" r="45296" b="86398"/>
        <a:stretch>
          <a:fillRect/>
        </a:stretch>
      </xdr:blipFill>
      <xdr:spPr bwMode="auto">
        <a:xfrm>
          <a:off x="200025" y="54111525"/>
          <a:ext cx="3130550" cy="736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815975</xdr:colOff>
      <xdr:row>405</xdr:row>
      <xdr:rowOff>41275</xdr:rowOff>
    </xdr:from>
    <xdr:to>
      <xdr:col>15</xdr:col>
      <xdr:colOff>806450</xdr:colOff>
      <xdr:row>424</xdr:row>
      <xdr:rowOff>107950</xdr:rowOff>
    </xdr:to>
    <xdr:pic>
      <xdr:nvPicPr>
        <xdr:cNvPr id="4" name="5 Imagen">
          <a:extLst>
            <a:ext uri="{FF2B5EF4-FFF2-40B4-BE49-F238E27FC236}">
              <a16:creationId xmlns:a16="http://schemas.microsoft.com/office/drawing/2014/main" id="{7EBB8ED8-A586-4E5E-A7A3-7FF8C4DF101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1642725" y="64382650"/>
          <a:ext cx="4133850" cy="308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841375</xdr:colOff>
      <xdr:row>317</xdr:row>
      <xdr:rowOff>79375</xdr:rowOff>
    </xdr:from>
    <xdr:to>
      <xdr:col>15</xdr:col>
      <xdr:colOff>831850</xdr:colOff>
      <xdr:row>336</xdr:row>
      <xdr:rowOff>146050</xdr:rowOff>
    </xdr:to>
    <xdr:pic>
      <xdr:nvPicPr>
        <xdr:cNvPr id="5" name="5 Imagen">
          <a:extLst>
            <a:ext uri="{FF2B5EF4-FFF2-40B4-BE49-F238E27FC236}">
              <a16:creationId xmlns:a16="http://schemas.microsoft.com/office/drawing/2014/main" id="{1CEF2878-2F07-4174-8E9C-153960A0189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 l="57481" t="76704"/>
        <a:stretch>
          <a:fillRect/>
        </a:stretch>
      </xdr:blipFill>
      <xdr:spPr bwMode="auto">
        <a:xfrm>
          <a:off x="11668125" y="50450750"/>
          <a:ext cx="4133850" cy="308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tabColor rgb="FFFF0000"/>
  </sheetPr>
  <dimension ref="A6:S130"/>
  <sheetViews>
    <sheetView view="pageBreakPreview" topLeftCell="A64" zoomScale="60" zoomScaleNormal="100" workbookViewId="0">
      <selection activeCell="J103" sqref="J103"/>
    </sheetView>
  </sheetViews>
  <sheetFormatPr baseColWidth="10" defaultRowHeight="14.25" x14ac:dyDescent="0.2"/>
  <cols>
    <col min="1" max="1" width="19.28515625" style="106" customWidth="1"/>
    <col min="2" max="3" width="13.28515625" style="106" customWidth="1"/>
    <col min="4" max="4" width="10.140625" style="106" customWidth="1"/>
    <col min="5" max="5" width="11.28515625" style="106" customWidth="1"/>
    <col min="6" max="6" width="10.85546875" style="107" customWidth="1"/>
    <col min="7" max="7" width="12.5703125" style="106" customWidth="1"/>
    <col min="8" max="8" width="18.140625" style="107" customWidth="1"/>
    <col min="9" max="9" width="19.140625" style="107" customWidth="1"/>
    <col min="10" max="11" width="13.28515625" style="106" customWidth="1"/>
    <col min="12" max="12" width="12.7109375" style="106" customWidth="1"/>
    <col min="13" max="13" width="12.28515625" style="106" customWidth="1"/>
    <col min="14" max="14" width="14.42578125" style="106" customWidth="1"/>
    <col min="15" max="15" width="2.5703125" style="106" customWidth="1"/>
    <col min="16" max="16" width="2.85546875" style="106" customWidth="1"/>
    <col min="17" max="17" width="14.140625" style="107" bestFit="1" customWidth="1"/>
    <col min="18" max="19" width="11.42578125" style="107"/>
    <col min="20" max="20" width="11.5703125" style="106" customWidth="1"/>
    <col min="21" max="16384" width="11.42578125" style="106"/>
  </cols>
  <sheetData>
    <row r="6" spans="1:17" ht="15" x14ac:dyDescent="0.25">
      <c r="A6" s="284" t="s">
        <v>102</v>
      </c>
      <c r="B6" s="284"/>
      <c r="C6" s="284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</row>
    <row r="7" spans="1:17" x14ac:dyDescent="0.2">
      <c r="A7" s="285" t="s">
        <v>103</v>
      </c>
      <c r="B7" s="285"/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285"/>
      <c r="N7" s="285"/>
    </row>
    <row r="8" spans="1:17" ht="15.75" thickBot="1" x14ac:dyDescent="0.3">
      <c r="A8" s="284"/>
      <c r="B8" s="284"/>
      <c r="C8" s="284"/>
      <c r="D8" s="284"/>
      <c r="E8" s="284"/>
      <c r="F8" s="284"/>
      <c r="G8" s="284"/>
      <c r="H8" s="284"/>
      <c r="I8" s="284"/>
      <c r="J8" s="284"/>
      <c r="K8" s="284"/>
      <c r="L8" s="284"/>
      <c r="M8" s="284"/>
      <c r="N8" s="284"/>
    </row>
    <row r="9" spans="1:17" s="107" customFormat="1" x14ac:dyDescent="0.2">
      <c r="A9" s="123"/>
      <c r="B9" s="124"/>
      <c r="C9" s="124" t="s">
        <v>62</v>
      </c>
      <c r="D9" s="124" t="s">
        <v>62</v>
      </c>
      <c r="E9" s="124"/>
      <c r="F9" s="124" t="s">
        <v>84</v>
      </c>
      <c r="G9" s="124" t="s">
        <v>53</v>
      </c>
      <c r="H9" s="125" t="s">
        <v>54</v>
      </c>
      <c r="I9" s="125" t="s">
        <v>67</v>
      </c>
      <c r="J9" s="125" t="s">
        <v>55</v>
      </c>
      <c r="K9" s="125" t="s">
        <v>72</v>
      </c>
      <c r="L9" s="125" t="s">
        <v>62</v>
      </c>
      <c r="M9" s="125" t="s">
        <v>72</v>
      </c>
      <c r="N9" s="124"/>
    </row>
    <row r="10" spans="1:17" s="107" customFormat="1" ht="11.25" customHeight="1" x14ac:dyDescent="0.2">
      <c r="A10" s="15" t="s">
        <v>56</v>
      </c>
      <c r="B10" s="126" t="s">
        <v>46</v>
      </c>
      <c r="C10" s="126" t="s">
        <v>63</v>
      </c>
      <c r="D10" s="126" t="s">
        <v>58</v>
      </c>
      <c r="E10" s="126" t="s">
        <v>59</v>
      </c>
      <c r="F10" s="127" t="s">
        <v>85</v>
      </c>
      <c r="G10" s="126" t="s">
        <v>59</v>
      </c>
      <c r="H10" s="128" t="s">
        <v>60</v>
      </c>
      <c r="I10" s="128" t="s">
        <v>68</v>
      </c>
      <c r="J10" s="128" t="s">
        <v>61</v>
      </c>
      <c r="K10" s="128" t="s">
        <v>73</v>
      </c>
      <c r="L10" s="128" t="s">
        <v>64</v>
      </c>
      <c r="M10" s="128" t="s">
        <v>74</v>
      </c>
      <c r="N10" s="126" t="s">
        <v>52</v>
      </c>
    </row>
    <row r="11" spans="1:17" s="107" customFormat="1" ht="11.25" customHeight="1" thickBot="1" x14ac:dyDescent="0.25">
      <c r="A11" s="129"/>
      <c r="B11" s="130"/>
      <c r="C11" s="130" t="s">
        <v>90</v>
      </c>
      <c r="D11" s="130"/>
      <c r="E11" s="130"/>
      <c r="F11" s="131" t="s">
        <v>86</v>
      </c>
      <c r="G11" s="130"/>
      <c r="H11" s="130"/>
      <c r="I11" s="130" t="s">
        <v>69</v>
      </c>
      <c r="J11" s="130"/>
      <c r="K11" s="130"/>
      <c r="L11" s="130"/>
      <c r="M11" s="130"/>
      <c r="N11" s="130"/>
    </row>
    <row r="12" spans="1:17" s="107" customFormat="1" x14ac:dyDescent="0.2">
      <c r="A12" s="133"/>
      <c r="B12" s="10"/>
      <c r="C12" s="10"/>
      <c r="D12" s="10"/>
      <c r="E12" s="10"/>
      <c r="F12" s="10"/>
      <c r="G12" s="134"/>
      <c r="H12" s="10"/>
      <c r="I12" s="10"/>
      <c r="J12" s="10"/>
      <c r="K12" s="10"/>
      <c r="L12" s="10"/>
      <c r="M12" s="10"/>
      <c r="N12" s="135"/>
    </row>
    <row r="13" spans="1:17" s="107" customFormat="1" x14ac:dyDescent="0.2">
      <c r="A13" s="6" t="s">
        <v>0</v>
      </c>
      <c r="B13" s="20">
        <v>3013579</v>
      </c>
      <c r="C13" s="20">
        <v>639386</v>
      </c>
      <c r="D13" s="20">
        <v>32133</v>
      </c>
      <c r="E13" s="20">
        <v>59612</v>
      </c>
      <c r="F13" s="20">
        <v>11676</v>
      </c>
      <c r="G13" s="20">
        <v>13586</v>
      </c>
      <c r="H13" s="20">
        <v>13705</v>
      </c>
      <c r="I13" s="20">
        <v>105963</v>
      </c>
      <c r="J13" s="20">
        <v>189200</v>
      </c>
      <c r="K13" s="20">
        <v>0</v>
      </c>
      <c r="L13" s="29">
        <v>53303</v>
      </c>
      <c r="M13" s="20">
        <v>0</v>
      </c>
      <c r="N13" s="21">
        <f t="shared" ref="N13:N55" si="0">SUM(B13:M13)</f>
        <v>4132143</v>
      </c>
      <c r="P13" s="108"/>
      <c r="Q13" s="108"/>
    </row>
    <row r="14" spans="1:17" s="107" customFormat="1" x14ac:dyDescent="0.2">
      <c r="A14" s="8" t="s">
        <v>1</v>
      </c>
      <c r="B14" s="20">
        <v>5380365</v>
      </c>
      <c r="C14" s="20">
        <v>1141546</v>
      </c>
      <c r="D14" s="20">
        <v>57370</v>
      </c>
      <c r="E14" s="20">
        <v>106431</v>
      </c>
      <c r="F14" s="20">
        <v>20846</v>
      </c>
      <c r="G14" s="20">
        <v>24256</v>
      </c>
      <c r="H14" s="20">
        <v>34690</v>
      </c>
      <c r="I14" s="20">
        <v>142933</v>
      </c>
      <c r="J14" s="20">
        <v>161540</v>
      </c>
      <c r="K14" s="20">
        <v>0</v>
      </c>
      <c r="L14" s="29">
        <v>428693</v>
      </c>
      <c r="M14" s="20">
        <v>0</v>
      </c>
      <c r="N14" s="21">
        <f t="shared" si="0"/>
        <v>7498670</v>
      </c>
      <c r="O14" s="109"/>
      <c r="P14" s="108"/>
      <c r="Q14" s="108"/>
    </row>
    <row r="15" spans="1:17" s="107" customFormat="1" x14ac:dyDescent="0.2">
      <c r="A15" s="8" t="s">
        <v>2</v>
      </c>
      <c r="B15" s="20">
        <v>37313612</v>
      </c>
      <c r="C15" s="20">
        <v>7916786</v>
      </c>
      <c r="D15" s="20">
        <v>397869</v>
      </c>
      <c r="E15" s="20">
        <v>738112</v>
      </c>
      <c r="F15" s="20">
        <v>144568</v>
      </c>
      <c r="G15" s="20">
        <v>168217</v>
      </c>
      <c r="H15" s="20">
        <v>34690</v>
      </c>
      <c r="I15" s="20">
        <v>783363</v>
      </c>
      <c r="J15" s="20">
        <v>205284</v>
      </c>
      <c r="K15" s="20">
        <v>0</v>
      </c>
      <c r="L15" s="29">
        <v>8083532</v>
      </c>
      <c r="M15" s="20">
        <v>0</v>
      </c>
      <c r="N15" s="21">
        <f t="shared" si="0"/>
        <v>55786033</v>
      </c>
      <c r="P15" s="108"/>
      <c r="Q15" s="108"/>
    </row>
    <row r="16" spans="1:17" s="107" customFormat="1" x14ac:dyDescent="0.2">
      <c r="A16" s="8" t="s">
        <v>3</v>
      </c>
      <c r="B16" s="20">
        <v>2936886</v>
      </c>
      <c r="C16" s="20">
        <v>623115</v>
      </c>
      <c r="D16" s="20">
        <v>31315</v>
      </c>
      <c r="E16" s="20">
        <v>58095</v>
      </c>
      <c r="F16" s="20">
        <v>11379</v>
      </c>
      <c r="G16" s="20">
        <v>13240</v>
      </c>
      <c r="H16" s="20">
        <v>13704</v>
      </c>
      <c r="I16" s="20">
        <v>94796</v>
      </c>
      <c r="J16" s="20">
        <v>168878</v>
      </c>
      <c r="K16" s="20">
        <v>0</v>
      </c>
      <c r="L16" s="29">
        <v>0</v>
      </c>
      <c r="M16" s="20">
        <v>0</v>
      </c>
      <c r="N16" s="21">
        <f t="shared" si="0"/>
        <v>3951408</v>
      </c>
      <c r="P16" s="108"/>
      <c r="Q16" s="108"/>
    </row>
    <row r="17" spans="1:17" s="107" customFormat="1" x14ac:dyDescent="0.2">
      <c r="A17" s="8" t="s">
        <v>4</v>
      </c>
      <c r="B17" s="20">
        <v>2394471</v>
      </c>
      <c r="C17" s="20">
        <v>508032</v>
      </c>
      <c r="D17" s="20">
        <v>25532</v>
      </c>
      <c r="E17" s="20">
        <v>47366</v>
      </c>
      <c r="F17" s="20">
        <v>9277</v>
      </c>
      <c r="G17" s="20">
        <v>10795</v>
      </c>
      <c r="H17" s="20">
        <v>13705</v>
      </c>
      <c r="I17" s="20">
        <v>161033</v>
      </c>
      <c r="J17" s="20">
        <v>352111</v>
      </c>
      <c r="K17" s="20">
        <v>0</v>
      </c>
      <c r="L17" s="29">
        <v>-5983</v>
      </c>
      <c r="M17" s="20">
        <v>0</v>
      </c>
      <c r="N17" s="21">
        <f t="shared" si="0"/>
        <v>3516339</v>
      </c>
      <c r="P17" s="108"/>
      <c r="Q17" s="108"/>
    </row>
    <row r="18" spans="1:17" s="107" customFormat="1" x14ac:dyDescent="0.2">
      <c r="A18" s="8" t="s">
        <v>5</v>
      </c>
      <c r="B18" s="20">
        <v>2659220</v>
      </c>
      <c r="C18" s="20">
        <v>564202</v>
      </c>
      <c r="D18" s="20">
        <v>28355</v>
      </c>
      <c r="E18" s="20">
        <v>52603</v>
      </c>
      <c r="F18" s="20">
        <v>10303</v>
      </c>
      <c r="G18" s="20">
        <v>11988</v>
      </c>
      <c r="H18" s="20">
        <v>13704</v>
      </c>
      <c r="I18" s="20">
        <v>115151</v>
      </c>
      <c r="J18" s="20">
        <v>224558</v>
      </c>
      <c r="K18" s="20">
        <v>0</v>
      </c>
      <c r="L18" s="29">
        <v>0</v>
      </c>
      <c r="M18" s="20">
        <v>0</v>
      </c>
      <c r="N18" s="21">
        <f t="shared" si="0"/>
        <v>3680084</v>
      </c>
      <c r="P18" s="108"/>
      <c r="Q18" s="108"/>
    </row>
    <row r="19" spans="1:17" s="107" customFormat="1" x14ac:dyDescent="0.2">
      <c r="A19" s="8" t="s">
        <v>6</v>
      </c>
      <c r="B19" s="20">
        <v>4034931</v>
      </c>
      <c r="C19" s="20">
        <v>856087</v>
      </c>
      <c r="D19" s="20">
        <v>43024</v>
      </c>
      <c r="E19" s="20">
        <v>79816</v>
      </c>
      <c r="F19" s="20">
        <v>15633</v>
      </c>
      <c r="G19" s="20">
        <v>18190</v>
      </c>
      <c r="H19" s="20">
        <v>34690</v>
      </c>
      <c r="I19" s="20">
        <v>125415</v>
      </c>
      <c r="J19" s="20">
        <v>194146</v>
      </c>
      <c r="K19" s="20">
        <v>0</v>
      </c>
      <c r="L19" s="29">
        <v>220279</v>
      </c>
      <c r="M19" s="20">
        <v>0</v>
      </c>
      <c r="N19" s="21">
        <f t="shared" si="0"/>
        <v>5622211</v>
      </c>
      <c r="P19" s="108"/>
      <c r="Q19" s="108"/>
    </row>
    <row r="20" spans="1:17" s="107" customFormat="1" x14ac:dyDescent="0.2">
      <c r="A20" s="8" t="s">
        <v>7</v>
      </c>
      <c r="B20" s="20">
        <v>2320365</v>
      </c>
      <c r="C20" s="20">
        <v>492309</v>
      </c>
      <c r="D20" s="20">
        <v>24742</v>
      </c>
      <c r="E20" s="20">
        <v>45900</v>
      </c>
      <c r="F20" s="20">
        <v>8990</v>
      </c>
      <c r="G20" s="20">
        <v>10461</v>
      </c>
      <c r="H20" s="20">
        <v>13705</v>
      </c>
      <c r="I20" s="20">
        <v>130319</v>
      </c>
      <c r="J20" s="20">
        <v>280724</v>
      </c>
      <c r="K20" s="20">
        <v>0</v>
      </c>
      <c r="L20" s="29">
        <v>0</v>
      </c>
      <c r="M20" s="20">
        <v>0</v>
      </c>
      <c r="N20" s="21">
        <f t="shared" si="0"/>
        <v>3327515</v>
      </c>
      <c r="P20" s="108"/>
      <c r="Q20" s="108"/>
    </row>
    <row r="21" spans="1:17" s="107" customFormat="1" x14ac:dyDescent="0.2">
      <c r="A21" s="8" t="s">
        <v>8</v>
      </c>
      <c r="B21" s="20">
        <v>31375425</v>
      </c>
      <c r="C21" s="20">
        <v>6656889</v>
      </c>
      <c r="D21" s="20">
        <v>334551</v>
      </c>
      <c r="E21" s="20">
        <v>620647</v>
      </c>
      <c r="F21" s="20">
        <v>121561</v>
      </c>
      <c r="G21" s="20">
        <v>141447</v>
      </c>
      <c r="H21" s="20">
        <v>34690</v>
      </c>
      <c r="I21" s="20">
        <v>616043</v>
      </c>
      <c r="J21" s="20">
        <v>199156</v>
      </c>
      <c r="K21" s="20">
        <v>0</v>
      </c>
      <c r="L21" s="29">
        <v>2402539</v>
      </c>
      <c r="M21" s="20">
        <v>0</v>
      </c>
      <c r="N21" s="21">
        <f t="shared" si="0"/>
        <v>42502948</v>
      </c>
      <c r="P21" s="108"/>
      <c r="Q21" s="108"/>
    </row>
    <row r="22" spans="1:17" s="107" customFormat="1" x14ac:dyDescent="0.2">
      <c r="A22" s="8" t="s">
        <v>9</v>
      </c>
      <c r="B22" s="20">
        <v>2012573</v>
      </c>
      <c r="C22" s="20">
        <v>427004</v>
      </c>
      <c r="D22" s="20">
        <v>21460</v>
      </c>
      <c r="E22" s="20">
        <v>39811</v>
      </c>
      <c r="F22" s="20">
        <v>7797</v>
      </c>
      <c r="G22" s="20">
        <v>9073</v>
      </c>
      <c r="H22" s="20">
        <v>13704</v>
      </c>
      <c r="I22" s="20">
        <v>84360</v>
      </c>
      <c r="J22" s="20">
        <v>187841</v>
      </c>
      <c r="K22" s="20">
        <v>0</v>
      </c>
      <c r="L22" s="29">
        <v>11290</v>
      </c>
      <c r="M22" s="20">
        <v>0</v>
      </c>
      <c r="N22" s="21">
        <f t="shared" si="0"/>
        <v>2814913</v>
      </c>
      <c r="P22" s="108"/>
      <c r="Q22" s="108"/>
    </row>
    <row r="23" spans="1:17" s="107" customFormat="1" x14ac:dyDescent="0.2">
      <c r="A23" s="8" t="s">
        <v>10</v>
      </c>
      <c r="B23" s="20">
        <v>2898907</v>
      </c>
      <c r="C23" s="20">
        <v>615059</v>
      </c>
      <c r="D23" s="20">
        <v>30911</v>
      </c>
      <c r="E23" s="20">
        <v>57344</v>
      </c>
      <c r="F23" s="20">
        <v>11232</v>
      </c>
      <c r="G23" s="20">
        <v>13069</v>
      </c>
      <c r="H23" s="20">
        <v>13705</v>
      </c>
      <c r="I23" s="20">
        <v>110687</v>
      </c>
      <c r="J23" s="20">
        <v>209568</v>
      </c>
      <c r="K23" s="20">
        <v>0</v>
      </c>
      <c r="L23" s="29">
        <v>27647</v>
      </c>
      <c r="M23" s="20">
        <v>0</v>
      </c>
      <c r="N23" s="21">
        <f t="shared" si="0"/>
        <v>3988129</v>
      </c>
      <c r="P23" s="108"/>
      <c r="Q23" s="108"/>
    </row>
    <row r="24" spans="1:17" s="107" customFormat="1" x14ac:dyDescent="0.2">
      <c r="A24" s="8" t="s">
        <v>11</v>
      </c>
      <c r="B24" s="20">
        <v>7114678</v>
      </c>
      <c r="C24" s="20">
        <v>1509512</v>
      </c>
      <c r="D24" s="20">
        <v>75863</v>
      </c>
      <c r="E24" s="20">
        <v>140738</v>
      </c>
      <c r="F24" s="20">
        <v>27565</v>
      </c>
      <c r="G24" s="20">
        <v>32074</v>
      </c>
      <c r="H24" s="20">
        <v>34690</v>
      </c>
      <c r="I24" s="20">
        <v>195039</v>
      </c>
      <c r="J24" s="20">
        <v>206668</v>
      </c>
      <c r="K24" s="20">
        <v>0</v>
      </c>
      <c r="L24" s="29">
        <v>498697</v>
      </c>
      <c r="M24" s="20">
        <v>0</v>
      </c>
      <c r="N24" s="21">
        <f t="shared" si="0"/>
        <v>9835524</v>
      </c>
      <c r="P24" s="108"/>
      <c r="Q24" s="108"/>
    </row>
    <row r="25" spans="1:17" s="107" customFormat="1" x14ac:dyDescent="0.2">
      <c r="A25" s="8" t="s">
        <v>12</v>
      </c>
      <c r="B25" s="20">
        <v>3655707</v>
      </c>
      <c r="C25" s="20">
        <v>775627</v>
      </c>
      <c r="D25" s="20">
        <v>38980</v>
      </c>
      <c r="E25" s="20">
        <v>72315</v>
      </c>
      <c r="F25" s="20">
        <v>14164</v>
      </c>
      <c r="G25" s="20">
        <v>16481</v>
      </c>
      <c r="H25" s="20">
        <v>13704</v>
      </c>
      <c r="I25" s="20">
        <v>119814</v>
      </c>
      <c r="J25" s="20">
        <v>190168</v>
      </c>
      <c r="K25" s="20">
        <v>0</v>
      </c>
      <c r="L25" s="29">
        <v>128272</v>
      </c>
      <c r="M25" s="20">
        <v>0</v>
      </c>
      <c r="N25" s="21">
        <f t="shared" si="0"/>
        <v>5025232</v>
      </c>
      <c r="P25" s="108"/>
      <c r="Q25" s="108"/>
    </row>
    <row r="26" spans="1:17" s="107" customFormat="1" x14ac:dyDescent="0.2">
      <c r="A26" s="8" t="s">
        <v>13</v>
      </c>
      <c r="B26" s="20">
        <v>2347405</v>
      </c>
      <c r="C26" s="20">
        <v>498046</v>
      </c>
      <c r="D26" s="20">
        <v>25030</v>
      </c>
      <c r="E26" s="20">
        <v>46435</v>
      </c>
      <c r="F26" s="20">
        <v>9095</v>
      </c>
      <c r="G26" s="20">
        <v>10582</v>
      </c>
      <c r="H26" s="20">
        <v>34690</v>
      </c>
      <c r="I26" s="20">
        <v>97675</v>
      </c>
      <c r="J26" s="20">
        <v>206182</v>
      </c>
      <c r="K26" s="20">
        <v>0</v>
      </c>
      <c r="L26" s="29">
        <v>32715</v>
      </c>
      <c r="M26" s="20">
        <v>0</v>
      </c>
      <c r="N26" s="21">
        <f t="shared" si="0"/>
        <v>3307855</v>
      </c>
      <c r="P26" s="108"/>
      <c r="Q26" s="108"/>
    </row>
    <row r="27" spans="1:17" s="107" customFormat="1" x14ac:dyDescent="0.2">
      <c r="A27" s="8" t="s">
        <v>14</v>
      </c>
      <c r="B27" s="20">
        <v>4111307</v>
      </c>
      <c r="C27" s="20">
        <v>872291</v>
      </c>
      <c r="D27" s="20">
        <v>43838</v>
      </c>
      <c r="E27" s="20">
        <v>81327</v>
      </c>
      <c r="F27" s="20">
        <v>15929</v>
      </c>
      <c r="G27" s="20">
        <v>18534</v>
      </c>
      <c r="H27" s="20">
        <v>34690</v>
      </c>
      <c r="I27" s="20">
        <v>137465</v>
      </c>
      <c r="J27" s="20">
        <v>227682</v>
      </c>
      <c r="K27" s="20">
        <v>0</v>
      </c>
      <c r="L27" s="29">
        <v>282083</v>
      </c>
      <c r="M27" s="20">
        <v>0</v>
      </c>
      <c r="N27" s="21">
        <f t="shared" si="0"/>
        <v>5825146</v>
      </c>
      <c r="P27" s="108"/>
      <c r="Q27" s="108"/>
    </row>
    <row r="28" spans="1:17" s="107" customFormat="1" x14ac:dyDescent="0.2">
      <c r="A28" s="8" t="s">
        <v>15</v>
      </c>
      <c r="B28" s="20">
        <v>3893267</v>
      </c>
      <c r="C28" s="20">
        <v>826029</v>
      </c>
      <c r="D28" s="20">
        <v>41513</v>
      </c>
      <c r="E28" s="20">
        <v>77014</v>
      </c>
      <c r="F28" s="20">
        <v>15084</v>
      </c>
      <c r="G28" s="20">
        <v>17552</v>
      </c>
      <c r="H28" s="20">
        <v>13705</v>
      </c>
      <c r="I28" s="20">
        <v>135393</v>
      </c>
      <c r="J28" s="20">
        <v>214740</v>
      </c>
      <c r="K28" s="20">
        <v>0</v>
      </c>
      <c r="L28" s="29">
        <v>26760</v>
      </c>
      <c r="M28" s="20">
        <v>0</v>
      </c>
      <c r="N28" s="21">
        <f t="shared" si="0"/>
        <v>5261057</v>
      </c>
      <c r="P28" s="108"/>
      <c r="Q28" s="108"/>
    </row>
    <row r="29" spans="1:17" s="107" customFormat="1" x14ac:dyDescent="0.2">
      <c r="A29" s="8" t="s">
        <v>16</v>
      </c>
      <c r="B29" s="20">
        <v>3777474</v>
      </c>
      <c r="C29" s="20">
        <v>801462</v>
      </c>
      <c r="D29" s="20">
        <v>40279</v>
      </c>
      <c r="E29" s="20">
        <v>74723</v>
      </c>
      <c r="F29" s="20">
        <v>14635</v>
      </c>
      <c r="G29" s="20">
        <v>17030</v>
      </c>
      <c r="H29" s="20">
        <v>13704</v>
      </c>
      <c r="I29" s="20">
        <v>137306</v>
      </c>
      <c r="J29" s="20">
        <v>225390</v>
      </c>
      <c r="K29" s="20">
        <v>0</v>
      </c>
      <c r="L29" s="29">
        <v>77291</v>
      </c>
      <c r="M29" s="20">
        <v>0</v>
      </c>
      <c r="N29" s="21">
        <f t="shared" si="0"/>
        <v>5179294</v>
      </c>
      <c r="P29" s="108"/>
      <c r="Q29" s="108"/>
    </row>
    <row r="30" spans="1:17" s="107" customFormat="1" x14ac:dyDescent="0.2">
      <c r="A30" s="8" t="s">
        <v>17</v>
      </c>
      <c r="B30" s="20">
        <v>2674363</v>
      </c>
      <c r="C30" s="20">
        <v>567417</v>
      </c>
      <c r="D30" s="20">
        <v>28516</v>
      </c>
      <c r="E30" s="20">
        <v>52902</v>
      </c>
      <c r="F30" s="20">
        <v>10362</v>
      </c>
      <c r="G30" s="20">
        <v>12056</v>
      </c>
      <c r="H30" s="20">
        <v>13705</v>
      </c>
      <c r="I30" s="20">
        <v>103340</v>
      </c>
      <c r="J30" s="20">
        <v>203907</v>
      </c>
      <c r="K30" s="20">
        <v>0</v>
      </c>
      <c r="L30" s="29">
        <v>85008</v>
      </c>
      <c r="M30" s="20">
        <v>0</v>
      </c>
      <c r="N30" s="21">
        <f t="shared" si="0"/>
        <v>3751576</v>
      </c>
      <c r="P30" s="108"/>
      <c r="Q30" s="108"/>
    </row>
    <row r="31" spans="1:17" s="107" customFormat="1" x14ac:dyDescent="0.2">
      <c r="A31" s="8" t="s">
        <v>18</v>
      </c>
      <c r="B31" s="20">
        <v>3602894</v>
      </c>
      <c r="C31" s="20">
        <v>764422</v>
      </c>
      <c r="D31" s="20">
        <v>38417</v>
      </c>
      <c r="E31" s="20">
        <v>71270</v>
      </c>
      <c r="F31" s="20">
        <v>13959</v>
      </c>
      <c r="G31" s="20">
        <v>16243</v>
      </c>
      <c r="H31" s="20">
        <v>13704</v>
      </c>
      <c r="I31" s="20">
        <v>117610</v>
      </c>
      <c r="J31" s="20">
        <v>187336</v>
      </c>
      <c r="K31" s="20">
        <v>0</v>
      </c>
      <c r="L31" s="29">
        <v>0</v>
      </c>
      <c r="M31" s="20">
        <v>0</v>
      </c>
      <c r="N31" s="21">
        <f t="shared" si="0"/>
        <v>4825855</v>
      </c>
      <c r="P31" s="108"/>
      <c r="Q31" s="108"/>
    </row>
    <row r="32" spans="1:17" s="107" customFormat="1" x14ac:dyDescent="0.2">
      <c r="A32" s="8" t="s">
        <v>19</v>
      </c>
      <c r="B32" s="20">
        <v>2061218</v>
      </c>
      <c r="C32" s="20">
        <v>437327</v>
      </c>
      <c r="D32" s="20">
        <v>21978</v>
      </c>
      <c r="E32" s="20">
        <v>40774</v>
      </c>
      <c r="F32" s="20">
        <v>7986</v>
      </c>
      <c r="G32" s="20">
        <v>9292</v>
      </c>
      <c r="H32" s="20">
        <v>13705</v>
      </c>
      <c r="I32" s="20">
        <v>95425</v>
      </c>
      <c r="J32" s="20">
        <v>211522</v>
      </c>
      <c r="K32" s="20">
        <v>0</v>
      </c>
      <c r="L32" s="29">
        <v>8583</v>
      </c>
      <c r="M32" s="20">
        <v>0</v>
      </c>
      <c r="N32" s="21">
        <f t="shared" si="0"/>
        <v>2907810</v>
      </c>
      <c r="P32" s="108"/>
      <c r="Q32" s="108"/>
    </row>
    <row r="33" spans="1:17" s="107" customFormat="1" x14ac:dyDescent="0.2">
      <c r="A33" s="8" t="s">
        <v>20</v>
      </c>
      <c r="B33" s="20">
        <v>15248715</v>
      </c>
      <c r="C33" s="20">
        <v>3235301</v>
      </c>
      <c r="D33" s="20">
        <v>162594</v>
      </c>
      <c r="E33" s="20">
        <v>301639</v>
      </c>
      <c r="F33" s="20">
        <v>59080</v>
      </c>
      <c r="G33" s="20">
        <v>68744</v>
      </c>
      <c r="H33" s="20">
        <v>13704</v>
      </c>
      <c r="I33" s="20">
        <v>362520</v>
      </c>
      <c r="J33" s="20">
        <v>208230</v>
      </c>
      <c r="K33" s="20">
        <v>0</v>
      </c>
      <c r="L33" s="29">
        <v>57926</v>
      </c>
      <c r="M33" s="20">
        <v>0</v>
      </c>
      <c r="N33" s="21">
        <f t="shared" si="0"/>
        <v>19718453</v>
      </c>
      <c r="P33" s="108"/>
      <c r="Q33" s="108"/>
    </row>
    <row r="34" spans="1:17" s="107" customFormat="1" x14ac:dyDescent="0.2">
      <c r="A34" s="8" t="s">
        <v>21</v>
      </c>
      <c r="B34" s="20">
        <v>71911171</v>
      </c>
      <c r="C34" s="20">
        <v>15257313</v>
      </c>
      <c r="D34" s="20">
        <v>766776</v>
      </c>
      <c r="E34" s="20">
        <v>1422496</v>
      </c>
      <c r="F34" s="20">
        <v>278614</v>
      </c>
      <c r="G34" s="20">
        <v>324190</v>
      </c>
      <c r="H34" s="20">
        <v>34690</v>
      </c>
      <c r="I34" s="20">
        <v>1493251</v>
      </c>
      <c r="J34" s="20">
        <v>223637</v>
      </c>
      <c r="K34" s="20">
        <v>545</v>
      </c>
      <c r="L34" s="29">
        <v>6942088</v>
      </c>
      <c r="M34" s="20">
        <v>0</v>
      </c>
      <c r="N34" s="21">
        <f t="shared" si="0"/>
        <v>98654771</v>
      </c>
      <c r="P34" s="108"/>
      <c r="Q34" s="108"/>
    </row>
    <row r="35" spans="1:17" s="107" customFormat="1" x14ac:dyDescent="0.2">
      <c r="A35" s="8" t="s">
        <v>22</v>
      </c>
      <c r="B35" s="20">
        <v>2586550</v>
      </c>
      <c r="C35" s="20">
        <v>548785</v>
      </c>
      <c r="D35" s="20">
        <v>27580</v>
      </c>
      <c r="E35" s="20">
        <v>51165</v>
      </c>
      <c r="F35" s="20">
        <v>10021</v>
      </c>
      <c r="G35" s="20">
        <v>11661</v>
      </c>
      <c r="H35" s="20">
        <v>34690</v>
      </c>
      <c r="I35" s="20">
        <v>94343</v>
      </c>
      <c r="J35" s="20">
        <v>195474</v>
      </c>
      <c r="K35" s="20">
        <v>0</v>
      </c>
      <c r="L35" s="29">
        <v>0</v>
      </c>
      <c r="M35" s="20">
        <v>0</v>
      </c>
      <c r="N35" s="21">
        <f t="shared" si="0"/>
        <v>3560269</v>
      </c>
      <c r="P35" s="108"/>
      <c r="Q35" s="108"/>
    </row>
    <row r="36" spans="1:17" s="107" customFormat="1" x14ac:dyDescent="0.2">
      <c r="A36" s="8" t="s">
        <v>23</v>
      </c>
      <c r="B36" s="20">
        <v>2781535</v>
      </c>
      <c r="C36" s="20">
        <v>590156</v>
      </c>
      <c r="D36" s="20">
        <v>29659</v>
      </c>
      <c r="E36" s="20">
        <v>55022</v>
      </c>
      <c r="F36" s="20">
        <v>10777</v>
      </c>
      <c r="G36" s="20">
        <v>12540</v>
      </c>
      <c r="H36" s="20">
        <v>34690</v>
      </c>
      <c r="I36" s="20">
        <v>125723</v>
      </c>
      <c r="J36" s="20">
        <v>256369</v>
      </c>
      <c r="K36" s="20">
        <v>0</v>
      </c>
      <c r="L36" s="29">
        <v>21500</v>
      </c>
      <c r="M36" s="20">
        <v>0</v>
      </c>
      <c r="N36" s="21">
        <f t="shared" si="0"/>
        <v>3917971</v>
      </c>
      <c r="P36" s="108"/>
      <c r="Q36" s="108"/>
    </row>
    <row r="37" spans="1:17" s="107" customFormat="1" x14ac:dyDescent="0.2">
      <c r="A37" s="8" t="s">
        <v>24</v>
      </c>
      <c r="B37" s="20">
        <v>5300262</v>
      </c>
      <c r="C37" s="20">
        <v>1124551</v>
      </c>
      <c r="D37" s="20">
        <v>56516</v>
      </c>
      <c r="E37" s="20">
        <v>104846</v>
      </c>
      <c r="F37" s="20">
        <v>20535</v>
      </c>
      <c r="G37" s="20">
        <v>23895</v>
      </c>
      <c r="H37" s="20">
        <v>34690</v>
      </c>
      <c r="I37" s="20">
        <v>156401</v>
      </c>
      <c r="J37" s="20">
        <v>208202</v>
      </c>
      <c r="K37" s="20">
        <v>0</v>
      </c>
      <c r="L37" s="29">
        <v>-28280</v>
      </c>
      <c r="M37" s="20">
        <v>0</v>
      </c>
      <c r="N37" s="21">
        <f t="shared" si="0"/>
        <v>7001618</v>
      </c>
      <c r="P37" s="108"/>
      <c r="Q37" s="108"/>
    </row>
    <row r="38" spans="1:17" s="107" customFormat="1" x14ac:dyDescent="0.2">
      <c r="A38" s="8" t="s">
        <v>25</v>
      </c>
      <c r="B38" s="20">
        <v>2252574</v>
      </c>
      <c r="C38" s="20">
        <v>477924</v>
      </c>
      <c r="D38" s="20">
        <v>24019</v>
      </c>
      <c r="E38" s="20">
        <v>44559</v>
      </c>
      <c r="F38" s="20">
        <v>8727</v>
      </c>
      <c r="G38" s="20">
        <v>10155</v>
      </c>
      <c r="H38" s="20">
        <v>13704</v>
      </c>
      <c r="I38" s="20">
        <v>107422</v>
      </c>
      <c r="J38" s="20">
        <v>229652</v>
      </c>
      <c r="K38" s="20">
        <v>0</v>
      </c>
      <c r="L38" s="29">
        <v>0</v>
      </c>
      <c r="M38" s="20">
        <v>0</v>
      </c>
      <c r="N38" s="21">
        <f t="shared" si="0"/>
        <v>3168736</v>
      </c>
      <c r="P38" s="108"/>
      <c r="Q38" s="108"/>
    </row>
    <row r="39" spans="1:17" s="107" customFormat="1" x14ac:dyDescent="0.2">
      <c r="A39" s="8" t="s">
        <v>26</v>
      </c>
      <c r="B39" s="20">
        <v>59520008</v>
      </c>
      <c r="C39" s="20">
        <v>12628293</v>
      </c>
      <c r="D39" s="20">
        <v>634651</v>
      </c>
      <c r="E39" s="20">
        <v>1177383</v>
      </c>
      <c r="F39" s="20">
        <v>230605</v>
      </c>
      <c r="G39" s="20">
        <v>268328</v>
      </c>
      <c r="H39" s="20">
        <v>34690</v>
      </c>
      <c r="I39" s="20">
        <v>1178324</v>
      </c>
      <c r="J39" s="20">
        <v>192314</v>
      </c>
      <c r="K39" s="20">
        <v>0</v>
      </c>
      <c r="L39" s="29">
        <v>8750289</v>
      </c>
      <c r="M39" s="20">
        <v>0</v>
      </c>
      <c r="N39" s="21">
        <f t="shared" si="0"/>
        <v>84614885</v>
      </c>
      <c r="P39" s="108"/>
      <c r="Q39" s="108"/>
    </row>
    <row r="40" spans="1:17" s="107" customFormat="1" x14ac:dyDescent="0.2">
      <c r="A40" s="8" t="s">
        <v>27</v>
      </c>
      <c r="B40" s="20">
        <v>2353875</v>
      </c>
      <c r="C40" s="20">
        <v>499419</v>
      </c>
      <c r="D40" s="20">
        <v>25099</v>
      </c>
      <c r="E40" s="20">
        <v>46563</v>
      </c>
      <c r="F40" s="20">
        <v>9120</v>
      </c>
      <c r="G40" s="20">
        <v>10612</v>
      </c>
      <c r="H40" s="20">
        <v>13704</v>
      </c>
      <c r="I40" s="20">
        <v>97037</v>
      </c>
      <c r="J40" s="20">
        <v>204640</v>
      </c>
      <c r="K40" s="20">
        <v>8</v>
      </c>
      <c r="L40" s="29">
        <v>19905</v>
      </c>
      <c r="M40" s="20">
        <v>0</v>
      </c>
      <c r="N40" s="21">
        <f t="shared" si="0"/>
        <v>3279982</v>
      </c>
      <c r="P40" s="108"/>
      <c r="Q40" s="108"/>
    </row>
    <row r="41" spans="1:17" s="107" customFormat="1" x14ac:dyDescent="0.2">
      <c r="A41" s="8" t="s">
        <v>28</v>
      </c>
      <c r="B41" s="20">
        <v>3431898</v>
      </c>
      <c r="C41" s="20">
        <v>728142</v>
      </c>
      <c r="D41" s="20">
        <v>36594</v>
      </c>
      <c r="E41" s="20">
        <v>67887</v>
      </c>
      <c r="F41" s="20">
        <v>13297</v>
      </c>
      <c r="G41" s="20">
        <v>15472</v>
      </c>
      <c r="H41" s="20">
        <v>13705</v>
      </c>
      <c r="I41" s="20">
        <v>122585</v>
      </c>
      <c r="J41" s="20">
        <v>207817</v>
      </c>
      <c r="K41" s="20">
        <v>0</v>
      </c>
      <c r="L41" s="29">
        <v>0</v>
      </c>
      <c r="M41" s="20">
        <v>0</v>
      </c>
      <c r="N41" s="21">
        <f t="shared" si="0"/>
        <v>4637397</v>
      </c>
      <c r="P41" s="108"/>
      <c r="Q41" s="108"/>
    </row>
    <row r="42" spans="1:17" s="107" customFormat="1" x14ac:dyDescent="0.2">
      <c r="A42" s="8" t="s">
        <v>29</v>
      </c>
      <c r="B42" s="20">
        <v>3466275</v>
      </c>
      <c r="C42" s="20">
        <v>735434</v>
      </c>
      <c r="D42" s="20">
        <v>36960</v>
      </c>
      <c r="E42" s="20">
        <v>68567</v>
      </c>
      <c r="F42" s="20">
        <v>13430</v>
      </c>
      <c r="G42" s="20">
        <v>15627</v>
      </c>
      <c r="H42" s="20">
        <v>13704</v>
      </c>
      <c r="I42" s="20">
        <v>110307</v>
      </c>
      <c r="J42" s="20">
        <v>176416</v>
      </c>
      <c r="K42" s="20">
        <v>0</v>
      </c>
      <c r="L42" s="29">
        <v>0</v>
      </c>
      <c r="M42" s="20">
        <v>0</v>
      </c>
      <c r="N42" s="21">
        <f t="shared" si="0"/>
        <v>4636720</v>
      </c>
      <c r="P42" s="108"/>
      <c r="Q42" s="108"/>
    </row>
    <row r="43" spans="1:17" s="107" customFormat="1" ht="12.75" customHeight="1" x14ac:dyDescent="0.2">
      <c r="A43" s="8" t="s">
        <v>30</v>
      </c>
      <c r="B43" s="20">
        <v>2065255</v>
      </c>
      <c r="C43" s="20">
        <v>438183</v>
      </c>
      <c r="D43" s="20">
        <v>22021</v>
      </c>
      <c r="E43" s="20">
        <v>40853</v>
      </c>
      <c r="F43" s="20">
        <v>8002</v>
      </c>
      <c r="G43" s="20">
        <v>9311</v>
      </c>
      <c r="H43" s="20">
        <v>13705</v>
      </c>
      <c r="I43" s="20">
        <v>88041</v>
      </c>
      <c r="J43" s="20">
        <v>194988</v>
      </c>
      <c r="K43" s="20">
        <v>0</v>
      </c>
      <c r="L43" s="29">
        <v>36094</v>
      </c>
      <c r="M43" s="20">
        <v>0</v>
      </c>
      <c r="N43" s="21">
        <f t="shared" si="0"/>
        <v>2916453</v>
      </c>
      <c r="P43" s="108"/>
      <c r="Q43" s="108"/>
    </row>
    <row r="44" spans="1:17" s="107" customFormat="1" x14ac:dyDescent="0.2">
      <c r="A44" s="8" t="s">
        <v>31</v>
      </c>
      <c r="B44" s="20">
        <v>105003208</v>
      </c>
      <c r="C44" s="20">
        <v>22278415</v>
      </c>
      <c r="D44" s="20">
        <v>1119631</v>
      </c>
      <c r="E44" s="20">
        <v>2077100</v>
      </c>
      <c r="F44" s="20">
        <v>406826</v>
      </c>
      <c r="G44" s="20">
        <v>473375</v>
      </c>
      <c r="H44" s="20">
        <v>34690</v>
      </c>
      <c r="I44" s="20">
        <v>1917988</v>
      </c>
      <c r="J44" s="20">
        <v>235021</v>
      </c>
      <c r="K44" s="20">
        <v>57</v>
      </c>
      <c r="L44" s="29">
        <v>10371369</v>
      </c>
      <c r="M44" s="20">
        <v>0</v>
      </c>
      <c r="N44" s="21">
        <f t="shared" si="0"/>
        <v>143917680</v>
      </c>
      <c r="P44" s="108"/>
      <c r="Q44" s="108"/>
    </row>
    <row r="45" spans="1:17" s="107" customFormat="1" x14ac:dyDescent="0.2">
      <c r="A45" s="8" t="s">
        <v>32</v>
      </c>
      <c r="B45" s="20">
        <v>20691331</v>
      </c>
      <c r="C45" s="20">
        <v>4390057</v>
      </c>
      <c r="D45" s="20">
        <v>220628</v>
      </c>
      <c r="E45" s="20">
        <v>409301</v>
      </c>
      <c r="F45" s="20">
        <v>80167</v>
      </c>
      <c r="G45" s="20">
        <v>93281</v>
      </c>
      <c r="H45" s="20">
        <v>34690</v>
      </c>
      <c r="I45" s="20">
        <v>437680</v>
      </c>
      <c r="J45" s="20">
        <v>225173</v>
      </c>
      <c r="K45" s="20">
        <v>0</v>
      </c>
      <c r="L45" s="29">
        <v>1253965</v>
      </c>
      <c r="M45" s="20">
        <v>0</v>
      </c>
      <c r="N45" s="21">
        <f t="shared" si="0"/>
        <v>27836273</v>
      </c>
      <c r="P45" s="108"/>
      <c r="Q45" s="108"/>
    </row>
    <row r="46" spans="1:17" s="107" customFormat="1" x14ac:dyDescent="0.2">
      <c r="A46" s="8" t="s">
        <v>33</v>
      </c>
      <c r="B46" s="20">
        <v>2684237</v>
      </c>
      <c r="C46" s="20">
        <v>569511</v>
      </c>
      <c r="D46" s="20">
        <v>28622</v>
      </c>
      <c r="E46" s="20">
        <v>53098</v>
      </c>
      <c r="F46" s="20">
        <v>10400</v>
      </c>
      <c r="G46" s="20">
        <v>12101</v>
      </c>
      <c r="H46" s="20">
        <v>13704</v>
      </c>
      <c r="I46" s="20">
        <v>95392</v>
      </c>
      <c r="J46" s="20">
        <v>178986</v>
      </c>
      <c r="K46" s="20">
        <v>0</v>
      </c>
      <c r="L46" s="29">
        <v>25800</v>
      </c>
      <c r="M46" s="20">
        <v>0</v>
      </c>
      <c r="N46" s="21">
        <f t="shared" si="0"/>
        <v>3671851</v>
      </c>
      <c r="P46" s="108"/>
      <c r="Q46" s="108"/>
    </row>
    <row r="47" spans="1:17" s="107" customFormat="1" x14ac:dyDescent="0.2">
      <c r="A47" s="8" t="s">
        <v>34</v>
      </c>
      <c r="B47" s="20">
        <v>8282941</v>
      </c>
      <c r="C47" s="20">
        <v>1757381</v>
      </c>
      <c r="D47" s="20">
        <v>88319</v>
      </c>
      <c r="E47" s="20">
        <v>163847</v>
      </c>
      <c r="F47" s="20">
        <v>32092</v>
      </c>
      <c r="G47" s="20">
        <v>37341</v>
      </c>
      <c r="H47" s="20">
        <v>34690</v>
      </c>
      <c r="I47" s="20">
        <v>216864</v>
      </c>
      <c r="J47" s="20">
        <v>197751</v>
      </c>
      <c r="K47" s="20">
        <v>0</v>
      </c>
      <c r="L47" s="29">
        <v>0</v>
      </c>
      <c r="M47" s="20">
        <v>0</v>
      </c>
      <c r="N47" s="21">
        <f t="shared" si="0"/>
        <v>10811226</v>
      </c>
      <c r="P47" s="108"/>
      <c r="Q47" s="108"/>
    </row>
    <row r="48" spans="1:17" s="107" customFormat="1" x14ac:dyDescent="0.2">
      <c r="A48" s="8" t="s">
        <v>35</v>
      </c>
      <c r="B48" s="20">
        <v>1922177</v>
      </c>
      <c r="C48" s="20">
        <v>407846</v>
      </c>
      <c r="D48" s="20">
        <v>20497</v>
      </c>
      <c r="E48" s="20">
        <v>38023</v>
      </c>
      <c r="F48" s="20">
        <v>7447</v>
      </c>
      <c r="G48" s="20">
        <v>8666</v>
      </c>
      <c r="H48" s="20">
        <v>13705</v>
      </c>
      <c r="I48" s="20">
        <v>66352</v>
      </c>
      <c r="J48" s="20">
        <v>150093</v>
      </c>
      <c r="K48" s="20">
        <v>0</v>
      </c>
      <c r="L48" s="29">
        <v>0</v>
      </c>
      <c r="M48" s="20">
        <v>0</v>
      </c>
      <c r="N48" s="21">
        <f t="shared" si="0"/>
        <v>2634806</v>
      </c>
      <c r="P48" s="108"/>
      <c r="Q48" s="108"/>
    </row>
    <row r="49" spans="1:17" s="107" customFormat="1" x14ac:dyDescent="0.2">
      <c r="A49" s="8" t="s">
        <v>36</v>
      </c>
      <c r="B49" s="20">
        <v>4720597</v>
      </c>
      <c r="C49" s="20">
        <v>1001562</v>
      </c>
      <c r="D49" s="20">
        <v>50335</v>
      </c>
      <c r="E49" s="20">
        <v>93380</v>
      </c>
      <c r="F49" s="20">
        <v>18289</v>
      </c>
      <c r="G49" s="20">
        <v>21281</v>
      </c>
      <c r="H49" s="20">
        <v>13704</v>
      </c>
      <c r="I49" s="20">
        <v>163593</v>
      </c>
      <c r="J49" s="20">
        <v>240597</v>
      </c>
      <c r="K49" s="20">
        <v>0</v>
      </c>
      <c r="L49" s="29">
        <v>68421</v>
      </c>
      <c r="M49" s="20">
        <v>0</v>
      </c>
      <c r="N49" s="21">
        <f t="shared" si="0"/>
        <v>6391759</v>
      </c>
      <c r="P49" s="108"/>
      <c r="Q49" s="108"/>
    </row>
    <row r="50" spans="1:17" s="107" customFormat="1" x14ac:dyDescent="0.2">
      <c r="A50" s="8" t="s">
        <v>37</v>
      </c>
      <c r="B50" s="20">
        <v>42399055</v>
      </c>
      <c r="C50" s="20">
        <v>8995761</v>
      </c>
      <c r="D50" s="20">
        <v>452094</v>
      </c>
      <c r="E50" s="20">
        <v>838708</v>
      </c>
      <c r="F50" s="20">
        <v>164271</v>
      </c>
      <c r="G50" s="20">
        <v>191143</v>
      </c>
      <c r="H50" s="20">
        <v>13705</v>
      </c>
      <c r="I50" s="20">
        <v>854638</v>
      </c>
      <c r="J50" s="20">
        <v>204444</v>
      </c>
      <c r="K50" s="20">
        <v>0</v>
      </c>
      <c r="L50" s="29">
        <v>3689583</v>
      </c>
      <c r="M50" s="20">
        <v>0</v>
      </c>
      <c r="N50" s="21">
        <f t="shared" si="0"/>
        <v>57803402</v>
      </c>
      <c r="P50" s="108"/>
      <c r="Q50" s="108"/>
    </row>
    <row r="51" spans="1:17" s="107" customFormat="1" x14ac:dyDescent="0.2">
      <c r="A51" s="8" t="s">
        <v>38</v>
      </c>
      <c r="B51" s="20">
        <v>5305071</v>
      </c>
      <c r="C51" s="20">
        <v>1125570</v>
      </c>
      <c r="D51" s="20">
        <v>56567</v>
      </c>
      <c r="E51" s="20">
        <v>104941</v>
      </c>
      <c r="F51" s="20">
        <v>20554</v>
      </c>
      <c r="G51" s="20">
        <v>23916</v>
      </c>
      <c r="H51" s="20">
        <v>13704</v>
      </c>
      <c r="I51" s="20">
        <v>180765</v>
      </c>
      <c r="J51" s="20">
        <v>253309</v>
      </c>
      <c r="K51" s="20">
        <v>0</v>
      </c>
      <c r="L51" s="29">
        <v>780716</v>
      </c>
      <c r="M51" s="20">
        <v>0</v>
      </c>
      <c r="N51" s="21">
        <f t="shared" si="0"/>
        <v>7865113</v>
      </c>
      <c r="P51" s="108"/>
      <c r="Q51" s="108"/>
    </row>
    <row r="52" spans="1:17" s="107" customFormat="1" x14ac:dyDescent="0.2">
      <c r="A52" s="8" t="s">
        <v>39</v>
      </c>
      <c r="B52" s="20">
        <v>10309313</v>
      </c>
      <c r="C52" s="20">
        <v>2187315</v>
      </c>
      <c r="D52" s="20">
        <v>109926</v>
      </c>
      <c r="E52" s="20">
        <v>203932</v>
      </c>
      <c r="F52" s="20">
        <v>39943</v>
      </c>
      <c r="G52" s="20">
        <v>46476</v>
      </c>
      <c r="H52" s="20">
        <v>34690</v>
      </c>
      <c r="I52" s="20">
        <v>242848</v>
      </c>
      <c r="J52" s="20">
        <v>206369</v>
      </c>
      <c r="K52" s="20">
        <v>0</v>
      </c>
      <c r="L52" s="29">
        <v>2649813</v>
      </c>
      <c r="M52" s="20">
        <v>0</v>
      </c>
      <c r="N52" s="21">
        <f t="shared" si="0"/>
        <v>16030625</v>
      </c>
      <c r="P52" s="108"/>
      <c r="Q52" s="108"/>
    </row>
    <row r="53" spans="1:17" s="107" customFormat="1" x14ac:dyDescent="0.2">
      <c r="A53" s="8" t="s">
        <v>40</v>
      </c>
      <c r="B53" s="20">
        <v>48463805</v>
      </c>
      <c r="C53" s="20">
        <v>10282511</v>
      </c>
      <c r="D53" s="20">
        <v>516761</v>
      </c>
      <c r="E53" s="20">
        <v>958677</v>
      </c>
      <c r="F53" s="20">
        <v>187769</v>
      </c>
      <c r="G53" s="20">
        <v>218485</v>
      </c>
      <c r="H53" s="20">
        <v>13705</v>
      </c>
      <c r="I53" s="20">
        <v>988144</v>
      </c>
      <c r="J53" s="20">
        <v>202227</v>
      </c>
      <c r="K53" s="20">
        <v>4</v>
      </c>
      <c r="L53" s="29">
        <v>6087525</v>
      </c>
      <c r="M53" s="20">
        <v>0</v>
      </c>
      <c r="N53" s="21">
        <f t="shared" si="0"/>
        <v>67919613</v>
      </c>
      <c r="P53" s="108"/>
      <c r="Q53" s="108"/>
    </row>
    <row r="54" spans="1:17" s="107" customFormat="1" x14ac:dyDescent="0.2">
      <c r="A54" s="8" t="s">
        <v>41</v>
      </c>
      <c r="B54" s="20">
        <v>2544855</v>
      </c>
      <c r="C54" s="20">
        <v>539939</v>
      </c>
      <c r="D54" s="20">
        <v>27135</v>
      </c>
      <c r="E54" s="20">
        <v>50341</v>
      </c>
      <c r="F54" s="20">
        <v>9860</v>
      </c>
      <c r="G54" s="20">
        <v>11473</v>
      </c>
      <c r="H54" s="20">
        <v>13704</v>
      </c>
      <c r="I54" s="20">
        <v>108418</v>
      </c>
      <c r="J54" s="20">
        <v>221959</v>
      </c>
      <c r="K54" s="20">
        <v>0</v>
      </c>
      <c r="L54" s="29">
        <v>11719</v>
      </c>
      <c r="M54" s="20">
        <v>0</v>
      </c>
      <c r="N54" s="21">
        <f t="shared" si="0"/>
        <v>3539403</v>
      </c>
      <c r="P54" s="108"/>
      <c r="Q54" s="108"/>
    </row>
    <row r="55" spans="1:17" s="107" customFormat="1" ht="15" thickBot="1" x14ac:dyDescent="0.25">
      <c r="A55" s="153" t="s">
        <v>42</v>
      </c>
      <c r="B55" s="152">
        <v>4596067</v>
      </c>
      <c r="C55" s="152">
        <v>975145</v>
      </c>
      <c r="D55" s="152">
        <v>49007</v>
      </c>
      <c r="E55" s="152">
        <v>90916</v>
      </c>
      <c r="F55" s="152">
        <v>17807</v>
      </c>
      <c r="G55" s="152">
        <v>20720</v>
      </c>
      <c r="H55" s="152">
        <v>13705</v>
      </c>
      <c r="I55" s="152">
        <v>181115</v>
      </c>
      <c r="J55" s="152">
        <v>290453</v>
      </c>
      <c r="K55" s="152">
        <v>0</v>
      </c>
      <c r="L55" s="152">
        <v>-54846</v>
      </c>
      <c r="M55" s="152">
        <v>0</v>
      </c>
      <c r="N55" s="154">
        <f t="shared" si="0"/>
        <v>6180089</v>
      </c>
      <c r="P55" s="108"/>
      <c r="Q55" s="108"/>
    </row>
    <row r="56" spans="1:17" s="107" customFormat="1" ht="15.75" thickBot="1" x14ac:dyDescent="0.3">
      <c r="A56" s="39" t="s">
        <v>43</v>
      </c>
      <c r="B56" s="37">
        <f>SUM(B13:B55)</f>
        <v>557419422</v>
      </c>
      <c r="C56" s="37">
        <f>SUM(C13:C55)</f>
        <v>118267062</v>
      </c>
      <c r="D56" s="37">
        <f>SUM(D13:D55)</f>
        <v>5943667</v>
      </c>
      <c r="E56" s="37">
        <f>SUM(E13:E55)</f>
        <v>11026479</v>
      </c>
      <c r="F56" s="37">
        <f>SUM(F13:F55)</f>
        <v>2159674</v>
      </c>
      <c r="G56" s="37">
        <f t="shared" ref="G56:M56" si="1">SUM(G13:G55)</f>
        <v>2512959</v>
      </c>
      <c r="H56" s="37">
        <f t="shared" si="1"/>
        <v>925061</v>
      </c>
      <c r="I56" s="37">
        <f t="shared" si="1"/>
        <v>12998881</v>
      </c>
      <c r="J56" s="37">
        <f t="shared" si="1"/>
        <v>9150722</v>
      </c>
      <c r="K56" s="37">
        <f t="shared" si="1"/>
        <v>614</v>
      </c>
      <c r="L56" s="37">
        <f t="shared" si="1"/>
        <v>53044296</v>
      </c>
      <c r="M56" s="37">
        <f t="shared" si="1"/>
        <v>0</v>
      </c>
      <c r="N56" s="38">
        <f>SUM(N13:N55)</f>
        <v>773448837</v>
      </c>
      <c r="P56" s="136"/>
      <c r="Q56" s="108"/>
    </row>
    <row r="58" spans="1:17" s="107" customFormat="1" x14ac:dyDescent="0.2"/>
    <row r="59" spans="1:17" s="107" customFormat="1" x14ac:dyDescent="0.2"/>
    <row r="60" spans="1:17" s="107" customFormat="1" x14ac:dyDescent="0.2"/>
    <row r="61" spans="1:17" s="107" customFormat="1" x14ac:dyDescent="0.2"/>
    <row r="62" spans="1:17" s="107" customFormat="1" x14ac:dyDescent="0.2"/>
    <row r="63" spans="1:17" s="107" customFormat="1" x14ac:dyDescent="0.2"/>
    <row r="64" spans="1:17" s="107" customFormat="1" x14ac:dyDescent="0.2"/>
    <row r="65" spans="2:14" s="107" customFormat="1" x14ac:dyDescent="0.2"/>
    <row r="66" spans="2:14" s="107" customFormat="1" ht="12.75" customHeight="1" x14ac:dyDescent="0.25">
      <c r="B66" s="113"/>
      <c r="C66" s="286" t="s">
        <v>102</v>
      </c>
      <c r="D66" s="286"/>
      <c r="E66" s="286"/>
      <c r="F66" s="286"/>
      <c r="G66" s="286"/>
      <c r="H66" s="286"/>
      <c r="I66" s="286"/>
      <c r="J66" s="286"/>
      <c r="K66" s="114"/>
      <c r="L66" s="113"/>
      <c r="M66" s="113"/>
      <c r="N66" s="113"/>
    </row>
    <row r="67" spans="2:14" s="107" customFormat="1" ht="12.75" customHeight="1" x14ac:dyDescent="0.2">
      <c r="C67" s="283" t="s">
        <v>103</v>
      </c>
      <c r="D67" s="283"/>
      <c r="E67" s="283"/>
      <c r="F67" s="283"/>
      <c r="G67" s="283"/>
      <c r="H67" s="283"/>
      <c r="I67" s="283"/>
      <c r="J67" s="283"/>
      <c r="K67" s="115"/>
    </row>
    <row r="68" spans="2:14" s="107" customFormat="1" ht="15" x14ac:dyDescent="0.25">
      <c r="G68" s="116"/>
      <c r="H68" s="117" t="s">
        <v>44</v>
      </c>
      <c r="I68" s="115"/>
      <c r="J68" s="117" t="s">
        <v>45</v>
      </c>
      <c r="K68" s="117"/>
    </row>
    <row r="69" spans="2:14" s="107" customFormat="1" x14ac:dyDescent="0.2"/>
    <row r="70" spans="2:14" s="107" customFormat="1" ht="15" x14ac:dyDescent="0.25">
      <c r="C70" s="118" t="s">
        <v>46</v>
      </c>
      <c r="D70" s="109"/>
      <c r="E70" s="109"/>
      <c r="F70" s="109"/>
      <c r="G70" s="119"/>
      <c r="H70" s="111">
        <v>2787097111</v>
      </c>
      <c r="I70" s="117" t="s">
        <v>47</v>
      </c>
      <c r="J70" s="111">
        <v>557419422</v>
      </c>
      <c r="K70" s="111"/>
    </row>
    <row r="71" spans="2:14" s="107" customFormat="1" ht="15" x14ac:dyDescent="0.25">
      <c r="C71" s="118"/>
      <c r="D71" s="109"/>
      <c r="E71" s="109"/>
      <c r="F71" s="109"/>
      <c r="G71" s="119"/>
      <c r="H71" s="111"/>
      <c r="I71" s="116"/>
      <c r="J71" s="111"/>
      <c r="K71" s="111"/>
    </row>
    <row r="72" spans="2:14" s="107" customFormat="1" ht="15" x14ac:dyDescent="0.25">
      <c r="C72" s="116" t="s">
        <v>48</v>
      </c>
      <c r="D72" s="116"/>
      <c r="E72" s="116"/>
      <c r="F72" s="116"/>
      <c r="H72" s="111">
        <v>118267062</v>
      </c>
      <c r="I72" s="117" t="s">
        <v>66</v>
      </c>
      <c r="J72" s="111">
        <v>118267062</v>
      </c>
      <c r="K72" s="111"/>
    </row>
    <row r="73" spans="2:14" s="107" customFormat="1" ht="15" x14ac:dyDescent="0.25">
      <c r="C73" s="116"/>
      <c r="D73" s="116"/>
      <c r="E73" s="116"/>
      <c r="F73" s="116"/>
      <c r="H73" s="111"/>
      <c r="I73" s="117"/>
      <c r="J73" s="111"/>
      <c r="K73" s="111"/>
    </row>
    <row r="74" spans="2:14" s="107" customFormat="1" ht="15" x14ac:dyDescent="0.25">
      <c r="C74" s="116" t="s">
        <v>70</v>
      </c>
      <c r="D74" s="116"/>
      <c r="E74" s="116"/>
      <c r="F74" s="116"/>
      <c r="H74" s="111">
        <v>29718334</v>
      </c>
      <c r="I74" s="117" t="s">
        <v>47</v>
      </c>
      <c r="J74" s="111">
        <v>5943667</v>
      </c>
      <c r="K74" s="111"/>
    </row>
    <row r="75" spans="2:14" s="107" customFormat="1" ht="15" x14ac:dyDescent="0.25">
      <c r="C75" s="116"/>
      <c r="H75" s="111"/>
      <c r="I75" s="117"/>
      <c r="J75" s="111"/>
      <c r="K75" s="111"/>
    </row>
    <row r="76" spans="2:14" s="107" customFormat="1" ht="15" x14ac:dyDescent="0.25">
      <c r="C76" s="116" t="s">
        <v>75</v>
      </c>
      <c r="H76" s="111">
        <v>55132394</v>
      </c>
      <c r="I76" s="117" t="s">
        <v>47</v>
      </c>
      <c r="J76" s="111">
        <v>11026479</v>
      </c>
      <c r="K76" s="111"/>
    </row>
    <row r="77" spans="2:14" s="107" customFormat="1" ht="15" x14ac:dyDescent="0.25">
      <c r="C77" s="116"/>
      <c r="H77" s="111"/>
      <c r="I77" s="117"/>
      <c r="J77" s="111"/>
      <c r="K77" s="111"/>
    </row>
    <row r="78" spans="2:14" s="107" customFormat="1" ht="15" x14ac:dyDescent="0.25">
      <c r="C78" s="116" t="s">
        <v>89</v>
      </c>
      <c r="H78" s="111">
        <v>10798372</v>
      </c>
      <c r="I78" s="117" t="s">
        <v>47</v>
      </c>
      <c r="J78" s="111">
        <v>2159674</v>
      </c>
      <c r="K78" s="111"/>
    </row>
    <row r="79" spans="2:14" s="107" customFormat="1" ht="15" x14ac:dyDescent="0.25">
      <c r="C79" s="116"/>
      <c r="H79" s="111"/>
      <c r="I79" s="117"/>
      <c r="J79" s="111"/>
      <c r="K79" s="111"/>
    </row>
    <row r="80" spans="2:14" s="107" customFormat="1" ht="15" x14ac:dyDescent="0.25">
      <c r="C80" s="116" t="s">
        <v>49</v>
      </c>
      <c r="D80" s="116"/>
      <c r="E80" s="116"/>
      <c r="F80" s="116"/>
      <c r="H80" s="111">
        <v>12564792</v>
      </c>
      <c r="I80" s="117" t="s">
        <v>47</v>
      </c>
      <c r="J80" s="111">
        <v>2512959</v>
      </c>
      <c r="K80" s="111"/>
    </row>
    <row r="81" spans="3:14" s="107" customFormat="1" ht="15" x14ac:dyDescent="0.25">
      <c r="C81" s="116"/>
      <c r="D81" s="116"/>
      <c r="E81" s="116"/>
      <c r="F81" s="116"/>
      <c r="I81" s="117"/>
      <c r="K81" s="111"/>
    </row>
    <row r="82" spans="3:14" s="107" customFormat="1" ht="15" x14ac:dyDescent="0.25">
      <c r="C82" s="116" t="s">
        <v>50</v>
      </c>
      <c r="D82" s="116"/>
      <c r="E82" s="116"/>
      <c r="F82" s="116"/>
      <c r="G82" s="116"/>
      <c r="H82" s="111">
        <v>4625304</v>
      </c>
      <c r="I82" s="117" t="s">
        <v>47</v>
      </c>
      <c r="J82" s="111">
        <v>925061</v>
      </c>
      <c r="K82" s="111"/>
    </row>
    <row r="83" spans="3:14" s="107" customFormat="1" ht="15" x14ac:dyDescent="0.25">
      <c r="C83" s="116"/>
      <c r="D83" s="116"/>
      <c r="E83" s="116"/>
      <c r="F83" s="116"/>
      <c r="G83" s="116"/>
      <c r="H83" s="111"/>
      <c r="I83" s="117"/>
      <c r="J83" s="111"/>
      <c r="K83" s="111"/>
    </row>
    <row r="84" spans="3:14" s="107" customFormat="1" ht="15" x14ac:dyDescent="0.25">
      <c r="C84" s="116" t="s">
        <v>71</v>
      </c>
      <c r="H84" s="111">
        <v>64994403</v>
      </c>
      <c r="I84" s="117" t="s">
        <v>47</v>
      </c>
      <c r="J84" s="111">
        <v>12998881</v>
      </c>
      <c r="K84" s="111"/>
    </row>
    <row r="85" spans="3:14" s="107" customFormat="1" ht="15" x14ac:dyDescent="0.25">
      <c r="C85" s="116"/>
      <c r="H85" s="111"/>
      <c r="I85" s="117"/>
      <c r="J85" s="111"/>
      <c r="K85" s="111"/>
    </row>
    <row r="86" spans="3:14" s="107" customFormat="1" ht="15" x14ac:dyDescent="0.25">
      <c r="C86" s="116" t="s">
        <v>51</v>
      </c>
      <c r="D86" s="116"/>
      <c r="E86" s="116"/>
      <c r="F86" s="116"/>
      <c r="H86" s="111">
        <v>45753610</v>
      </c>
      <c r="I86" s="117" t="s">
        <v>47</v>
      </c>
      <c r="J86" s="111">
        <v>9150722</v>
      </c>
      <c r="K86" s="111"/>
    </row>
    <row r="87" spans="3:14" s="107" customFormat="1" ht="15" x14ac:dyDescent="0.25">
      <c r="C87" s="116"/>
      <c r="D87" s="116"/>
      <c r="E87" s="116"/>
      <c r="F87" s="116"/>
      <c r="H87" s="111"/>
      <c r="I87" s="117"/>
      <c r="J87" s="111"/>
      <c r="K87" s="111"/>
    </row>
    <row r="88" spans="3:14" s="107" customFormat="1" ht="15" x14ac:dyDescent="0.25">
      <c r="C88" s="116" t="s">
        <v>76</v>
      </c>
      <c r="D88" s="116"/>
      <c r="E88" s="116"/>
      <c r="F88" s="116"/>
      <c r="H88" s="111">
        <v>3070</v>
      </c>
      <c r="I88" s="117" t="s">
        <v>47</v>
      </c>
      <c r="J88" s="111">
        <v>614</v>
      </c>
      <c r="K88" s="111"/>
    </row>
    <row r="89" spans="3:14" s="107" customFormat="1" ht="15" x14ac:dyDescent="0.25">
      <c r="C89" s="116"/>
      <c r="D89" s="116"/>
      <c r="E89" s="116"/>
      <c r="F89" s="116"/>
      <c r="H89" s="111"/>
      <c r="I89" s="117"/>
      <c r="J89" s="111"/>
      <c r="K89" s="111"/>
    </row>
    <row r="90" spans="3:14" s="107" customFormat="1" ht="15" x14ac:dyDescent="0.25">
      <c r="C90" s="116" t="s">
        <v>65</v>
      </c>
      <c r="H90" s="112">
        <v>53044296</v>
      </c>
      <c r="I90" s="117" t="s">
        <v>66</v>
      </c>
      <c r="J90" s="112">
        <v>53044296</v>
      </c>
      <c r="K90" s="112"/>
      <c r="L90" s="111"/>
      <c r="M90" s="111"/>
    </row>
    <row r="91" spans="3:14" s="107" customFormat="1" ht="15" x14ac:dyDescent="0.25">
      <c r="C91" s="116"/>
      <c r="H91" s="112"/>
      <c r="I91" s="117"/>
      <c r="J91" s="112"/>
      <c r="K91" s="112"/>
      <c r="L91" s="111"/>
      <c r="M91" s="111"/>
    </row>
    <row r="92" spans="3:14" s="107" customFormat="1" ht="15" x14ac:dyDescent="0.25">
      <c r="C92" s="116" t="s">
        <v>77</v>
      </c>
      <c r="H92" s="120">
        <v>0</v>
      </c>
      <c r="I92" s="117" t="s">
        <v>78</v>
      </c>
      <c r="J92" s="120">
        <v>0</v>
      </c>
      <c r="K92" s="112"/>
      <c r="L92" s="111"/>
      <c r="M92" s="111"/>
    </row>
    <row r="93" spans="3:14" s="107" customFormat="1" ht="15" x14ac:dyDescent="0.25">
      <c r="C93" s="116"/>
      <c r="H93" s="111"/>
      <c r="I93" s="117"/>
      <c r="J93" s="111"/>
      <c r="K93" s="111"/>
    </row>
    <row r="94" spans="3:14" s="107" customFormat="1" ht="15.75" thickBot="1" x14ac:dyDescent="0.3">
      <c r="G94" s="119"/>
      <c r="H94" s="121">
        <f>SUM(H70:H92)</f>
        <v>3181998748</v>
      </c>
      <c r="J94" s="121">
        <f>SUM(J70:J92)</f>
        <v>773448837</v>
      </c>
      <c r="K94" s="112"/>
      <c r="L94" s="111"/>
      <c r="N94" s="110"/>
    </row>
    <row r="95" spans="3:14" s="107" customFormat="1" ht="15" thickTop="1" x14ac:dyDescent="0.2"/>
    <row r="96" spans="3:14" s="107" customFormat="1" x14ac:dyDescent="0.2">
      <c r="J96" s="108"/>
      <c r="K96" s="108"/>
    </row>
    <row r="97" spans="10:11" s="107" customFormat="1" ht="15" x14ac:dyDescent="0.25">
      <c r="J97" s="111"/>
      <c r="K97" s="111"/>
    </row>
    <row r="98" spans="10:11" s="107" customFormat="1" x14ac:dyDescent="0.2"/>
    <row r="99" spans="10:11" s="107" customFormat="1" x14ac:dyDescent="0.2"/>
    <row r="100" spans="10:11" s="107" customFormat="1" x14ac:dyDescent="0.2"/>
    <row r="101" spans="10:11" s="107" customFormat="1" x14ac:dyDescent="0.2"/>
    <row r="102" spans="10:11" s="107" customFormat="1" x14ac:dyDescent="0.2"/>
    <row r="103" spans="10:11" s="107" customFormat="1" x14ac:dyDescent="0.2"/>
    <row r="104" spans="10:11" s="107" customFormat="1" x14ac:dyDescent="0.2"/>
    <row r="105" spans="10:11" s="107" customFormat="1" x14ac:dyDescent="0.2">
      <c r="J105" s="106"/>
      <c r="K105" s="106"/>
    </row>
    <row r="106" spans="10:11" s="107" customFormat="1" x14ac:dyDescent="0.2">
      <c r="J106" s="106"/>
      <c r="K106" s="106"/>
    </row>
    <row r="107" spans="10:11" s="107" customFormat="1" x14ac:dyDescent="0.2">
      <c r="J107" s="106"/>
      <c r="K107" s="106"/>
    </row>
    <row r="108" spans="10:11" s="107" customFormat="1" x14ac:dyDescent="0.2">
      <c r="J108" s="106"/>
      <c r="K108" s="106"/>
    </row>
    <row r="109" spans="10:11" s="107" customFormat="1" x14ac:dyDescent="0.2">
      <c r="J109" s="106"/>
      <c r="K109" s="106"/>
    </row>
    <row r="110" spans="10:11" s="107" customFormat="1" x14ac:dyDescent="0.2">
      <c r="J110" s="106"/>
      <c r="K110" s="106"/>
    </row>
    <row r="111" spans="10:11" s="107" customFormat="1" x14ac:dyDescent="0.2">
      <c r="J111" s="106"/>
      <c r="K111" s="106"/>
    </row>
    <row r="112" spans="10:11" s="107" customFormat="1" x14ac:dyDescent="0.2">
      <c r="J112" s="106"/>
      <c r="K112" s="106"/>
    </row>
    <row r="113" spans="10:14" s="107" customFormat="1" x14ac:dyDescent="0.2">
      <c r="J113" s="106"/>
      <c r="K113" s="106"/>
    </row>
    <row r="114" spans="10:14" s="107" customFormat="1" x14ac:dyDescent="0.2">
      <c r="J114" s="106"/>
      <c r="K114" s="106"/>
    </row>
    <row r="115" spans="10:14" s="107" customFormat="1" x14ac:dyDescent="0.2">
      <c r="J115" s="106"/>
      <c r="K115" s="106"/>
    </row>
    <row r="116" spans="10:14" s="107" customFormat="1" x14ac:dyDescent="0.2">
      <c r="J116" s="106"/>
      <c r="K116" s="106"/>
    </row>
    <row r="117" spans="10:14" s="107" customFormat="1" x14ac:dyDescent="0.2">
      <c r="J117" s="106"/>
      <c r="K117" s="106"/>
    </row>
    <row r="118" spans="10:14" s="107" customFormat="1" x14ac:dyDescent="0.2"/>
    <row r="119" spans="10:14" s="107" customFormat="1" x14ac:dyDescent="0.2"/>
    <row r="120" spans="10:14" s="107" customFormat="1" x14ac:dyDescent="0.2"/>
    <row r="121" spans="10:14" s="107" customFormat="1" x14ac:dyDescent="0.2">
      <c r="J121" s="106"/>
      <c r="K121" s="106"/>
    </row>
    <row r="122" spans="10:14" s="107" customFormat="1" x14ac:dyDescent="0.2">
      <c r="J122" s="106"/>
      <c r="K122" s="106"/>
    </row>
    <row r="123" spans="10:14" s="107" customFormat="1" x14ac:dyDescent="0.2">
      <c r="J123" s="106"/>
      <c r="K123" s="106"/>
    </row>
    <row r="124" spans="10:14" s="107" customFormat="1" x14ac:dyDescent="0.2">
      <c r="J124" s="106"/>
      <c r="K124" s="106"/>
    </row>
    <row r="128" spans="10:14" x14ac:dyDescent="0.2">
      <c r="L128" s="107"/>
      <c r="M128" s="107"/>
      <c r="N128" s="122"/>
    </row>
    <row r="129" spans="12:14" x14ac:dyDescent="0.2">
      <c r="L129" s="107"/>
      <c r="M129" s="107"/>
      <c r="N129" s="122"/>
    </row>
    <row r="130" spans="12:14" x14ac:dyDescent="0.2">
      <c r="L130" s="107"/>
      <c r="M130" s="107"/>
      <c r="N130" s="122"/>
    </row>
  </sheetData>
  <mergeCells count="5">
    <mergeCell ref="C67:J67"/>
    <mergeCell ref="A6:N6"/>
    <mergeCell ref="A7:N7"/>
    <mergeCell ref="A8:N8"/>
    <mergeCell ref="C66:J66"/>
  </mergeCells>
  <printOptions horizontalCentered="1"/>
  <pageMargins left="0.2" right="0.2" top="0.2" bottom="0.2" header="0.3" footer="0.3"/>
  <pageSetup scale="71" orientation="landscape" r:id="rId1"/>
  <headerFooter alignWithMargins="0"/>
  <rowBreaks count="1" manualBreakCount="1">
    <brk id="5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00851A-141D-43D7-ADC9-1FB4AFBFE234}">
  <sheetPr>
    <tabColor rgb="FFFF0000"/>
  </sheetPr>
  <dimension ref="A5:F121"/>
  <sheetViews>
    <sheetView view="pageBreakPreview" topLeftCell="A4" zoomScale="80" zoomScaleNormal="100" zoomScaleSheetLayoutView="80" workbookViewId="0">
      <selection activeCell="D62" sqref="D62"/>
    </sheetView>
  </sheetViews>
  <sheetFormatPr baseColWidth="10" defaultRowHeight="12" x14ac:dyDescent="0.2"/>
  <cols>
    <col min="1" max="2" width="13.28515625" style="166" customWidth="1"/>
    <col min="3" max="3" width="19.5703125" style="166" bestFit="1" customWidth="1"/>
    <col min="4" max="4" width="16.140625" style="166" customWidth="1"/>
    <col min="5" max="5" width="19.140625" style="166" bestFit="1" customWidth="1"/>
    <col min="6" max="6" width="11.5703125" style="166" customWidth="1"/>
    <col min="7" max="7" width="12.140625" style="166" customWidth="1"/>
    <col min="8" max="16384" width="11.42578125" style="166"/>
  </cols>
  <sheetData>
    <row r="5" spans="1:6" ht="15" x14ac:dyDescent="0.25">
      <c r="A5" s="165"/>
      <c r="B5" s="165"/>
      <c r="C5" s="287" t="s">
        <v>108</v>
      </c>
      <c r="D5" s="287"/>
      <c r="E5" s="287"/>
      <c r="F5" s="165"/>
    </row>
    <row r="6" spans="1:6" ht="15" thickBot="1" x14ac:dyDescent="0.25">
      <c r="A6" s="168"/>
      <c r="B6" s="168"/>
      <c r="C6" s="288" t="s">
        <v>103</v>
      </c>
      <c r="D6" s="288"/>
      <c r="E6" s="288"/>
      <c r="F6" s="169"/>
    </row>
    <row r="7" spans="1:6" ht="15" x14ac:dyDescent="0.25">
      <c r="A7" s="170"/>
      <c r="B7" s="170"/>
      <c r="C7" s="171"/>
      <c r="D7" s="172" t="s">
        <v>55</v>
      </c>
      <c r="E7" s="173"/>
      <c r="F7" s="170"/>
    </row>
    <row r="8" spans="1:6" x14ac:dyDescent="0.2">
      <c r="A8" s="174"/>
      <c r="B8" s="174"/>
      <c r="C8" s="175" t="s">
        <v>56</v>
      </c>
      <c r="D8" s="176" t="s">
        <v>61</v>
      </c>
      <c r="E8" s="177" t="s">
        <v>52</v>
      </c>
      <c r="F8" s="174"/>
    </row>
    <row r="9" spans="1:6" ht="12.75" thickBot="1" x14ac:dyDescent="0.25">
      <c r="A9" s="174"/>
      <c r="B9" s="174"/>
      <c r="C9" s="179"/>
      <c r="D9" s="180"/>
      <c r="E9" s="180"/>
      <c r="F9" s="174"/>
    </row>
    <row r="10" spans="1:6" x14ac:dyDescent="0.2">
      <c r="A10" s="174"/>
      <c r="B10" s="174"/>
      <c r="C10" s="181"/>
      <c r="D10" s="182"/>
      <c r="E10" s="183"/>
      <c r="F10" s="174"/>
    </row>
    <row r="11" spans="1:6" x14ac:dyDescent="0.2">
      <c r="C11" s="184" t="s">
        <v>0</v>
      </c>
      <c r="D11" s="185">
        <v>949992</v>
      </c>
      <c r="E11" s="186">
        <f t="shared" ref="E11:E53" si="0">SUM(D11:D11)</f>
        <v>949992</v>
      </c>
      <c r="F11" s="187"/>
    </row>
    <row r="12" spans="1:6" x14ac:dyDescent="0.2">
      <c r="A12" s="187"/>
      <c r="B12" s="187"/>
      <c r="C12" s="188" t="s">
        <v>1</v>
      </c>
      <c r="D12" s="185">
        <v>811107</v>
      </c>
      <c r="E12" s="186">
        <f t="shared" si="0"/>
        <v>811107</v>
      </c>
      <c r="F12" s="187"/>
    </row>
    <row r="13" spans="1:6" x14ac:dyDescent="0.2">
      <c r="A13" s="187"/>
      <c r="B13" s="187"/>
      <c r="C13" s="188" t="s">
        <v>2</v>
      </c>
      <c r="D13" s="185">
        <v>1030752</v>
      </c>
      <c r="E13" s="186">
        <f t="shared" si="0"/>
        <v>1030752</v>
      </c>
      <c r="F13" s="187"/>
    </row>
    <row r="14" spans="1:6" x14ac:dyDescent="0.2">
      <c r="A14" s="187"/>
      <c r="B14" s="187"/>
      <c r="C14" s="188" t="s">
        <v>3</v>
      </c>
      <c r="D14" s="185">
        <v>847952</v>
      </c>
      <c r="E14" s="186">
        <f t="shared" si="0"/>
        <v>847952</v>
      </c>
      <c r="F14" s="187"/>
    </row>
    <row r="15" spans="1:6" x14ac:dyDescent="0.2">
      <c r="A15" s="187"/>
      <c r="B15" s="187"/>
      <c r="C15" s="188" t="s">
        <v>4</v>
      </c>
      <c r="D15" s="185">
        <v>1767986</v>
      </c>
      <c r="E15" s="186">
        <f t="shared" si="0"/>
        <v>1767986</v>
      </c>
      <c r="F15" s="187"/>
    </row>
    <row r="16" spans="1:6" x14ac:dyDescent="0.2">
      <c r="A16" s="187"/>
      <c r="B16" s="187"/>
      <c r="C16" s="188" t="s">
        <v>5</v>
      </c>
      <c r="D16" s="185">
        <v>1127529</v>
      </c>
      <c r="E16" s="186">
        <f t="shared" si="0"/>
        <v>1127529</v>
      </c>
      <c r="F16" s="187"/>
    </row>
    <row r="17" spans="1:6" x14ac:dyDescent="0.2">
      <c r="A17" s="187"/>
      <c r="B17" s="187"/>
      <c r="C17" s="188" t="s">
        <v>6</v>
      </c>
      <c r="D17" s="185">
        <v>974830</v>
      </c>
      <c r="E17" s="186">
        <f t="shared" si="0"/>
        <v>974830</v>
      </c>
      <c r="F17" s="187"/>
    </row>
    <row r="18" spans="1:6" x14ac:dyDescent="0.2">
      <c r="A18" s="187"/>
      <c r="B18" s="187"/>
      <c r="C18" s="188" t="s">
        <v>7</v>
      </c>
      <c r="D18" s="185">
        <v>1409546</v>
      </c>
      <c r="E18" s="186">
        <f t="shared" si="0"/>
        <v>1409546</v>
      </c>
      <c r="F18" s="187"/>
    </row>
    <row r="19" spans="1:6" x14ac:dyDescent="0.2">
      <c r="A19" s="187"/>
      <c r="B19" s="187"/>
      <c r="C19" s="188" t="s">
        <v>8</v>
      </c>
      <c r="D19" s="185">
        <v>999985</v>
      </c>
      <c r="E19" s="186">
        <f t="shared" si="0"/>
        <v>999985</v>
      </c>
      <c r="F19" s="187"/>
    </row>
    <row r="20" spans="1:6" x14ac:dyDescent="0.2">
      <c r="A20" s="187"/>
      <c r="B20" s="187"/>
      <c r="C20" s="188" t="s">
        <v>9</v>
      </c>
      <c r="D20" s="185">
        <v>943167</v>
      </c>
      <c r="E20" s="186">
        <f t="shared" si="0"/>
        <v>943167</v>
      </c>
      <c r="F20" s="187"/>
    </row>
    <row r="21" spans="1:6" x14ac:dyDescent="0.2">
      <c r="A21" s="187"/>
      <c r="B21" s="187"/>
      <c r="C21" s="188" t="s">
        <v>10</v>
      </c>
      <c r="D21" s="185">
        <v>1052264</v>
      </c>
      <c r="E21" s="186">
        <f t="shared" si="0"/>
        <v>1052264</v>
      </c>
      <c r="F21" s="187"/>
    </row>
    <row r="22" spans="1:6" x14ac:dyDescent="0.2">
      <c r="A22" s="187"/>
      <c r="B22" s="187"/>
      <c r="C22" s="188" t="s">
        <v>11</v>
      </c>
      <c r="D22" s="185">
        <v>1037702</v>
      </c>
      <c r="E22" s="186">
        <f t="shared" si="0"/>
        <v>1037702</v>
      </c>
      <c r="F22" s="187"/>
    </row>
    <row r="23" spans="1:6" x14ac:dyDescent="0.2">
      <c r="A23" s="187"/>
      <c r="B23" s="187"/>
      <c r="C23" s="188" t="s">
        <v>12</v>
      </c>
      <c r="D23" s="185">
        <v>954852</v>
      </c>
      <c r="E23" s="186">
        <f t="shared" si="0"/>
        <v>954852</v>
      </c>
      <c r="F23" s="187"/>
    </row>
    <row r="24" spans="1:6" x14ac:dyDescent="0.2">
      <c r="A24" s="187"/>
      <c r="B24" s="187"/>
      <c r="C24" s="188" t="s">
        <v>13</v>
      </c>
      <c r="D24" s="185">
        <v>1035260</v>
      </c>
      <c r="E24" s="186">
        <f t="shared" si="0"/>
        <v>1035260</v>
      </c>
      <c r="F24" s="187"/>
    </row>
    <row r="25" spans="1:6" x14ac:dyDescent="0.2">
      <c r="A25" s="187"/>
      <c r="B25" s="187"/>
      <c r="C25" s="188" t="s">
        <v>14</v>
      </c>
      <c r="D25" s="185">
        <v>1143216</v>
      </c>
      <c r="E25" s="186">
        <f t="shared" si="0"/>
        <v>1143216</v>
      </c>
      <c r="F25" s="187"/>
    </row>
    <row r="26" spans="1:6" x14ac:dyDescent="0.2">
      <c r="A26" s="187"/>
      <c r="B26" s="187"/>
      <c r="C26" s="188" t="s">
        <v>15</v>
      </c>
      <c r="D26" s="185">
        <v>1078231</v>
      </c>
      <c r="E26" s="186">
        <f t="shared" si="0"/>
        <v>1078231</v>
      </c>
      <c r="F26" s="187"/>
    </row>
    <row r="27" spans="1:6" x14ac:dyDescent="0.2">
      <c r="A27" s="187"/>
      <c r="B27" s="187"/>
      <c r="C27" s="188" t="s">
        <v>16</v>
      </c>
      <c r="D27" s="185">
        <v>1131709</v>
      </c>
      <c r="E27" s="186">
        <f t="shared" si="0"/>
        <v>1131709</v>
      </c>
      <c r="F27" s="187"/>
    </row>
    <row r="28" spans="1:6" x14ac:dyDescent="0.2">
      <c r="A28" s="187"/>
      <c r="B28" s="187"/>
      <c r="C28" s="188" t="s">
        <v>17</v>
      </c>
      <c r="D28" s="185">
        <v>1023839</v>
      </c>
      <c r="E28" s="186">
        <f t="shared" si="0"/>
        <v>1023839</v>
      </c>
      <c r="F28" s="187"/>
    </row>
    <row r="29" spans="1:6" x14ac:dyDescent="0.2">
      <c r="A29" s="187"/>
      <c r="B29" s="187"/>
      <c r="C29" s="188" t="s">
        <v>18</v>
      </c>
      <c r="D29" s="185">
        <v>940637</v>
      </c>
      <c r="E29" s="186">
        <f t="shared" si="0"/>
        <v>940637</v>
      </c>
      <c r="F29" s="187"/>
    </row>
    <row r="30" spans="1:6" x14ac:dyDescent="0.2">
      <c r="A30" s="187"/>
      <c r="B30" s="187"/>
      <c r="C30" s="188" t="s">
        <v>19</v>
      </c>
      <c r="D30" s="185">
        <v>1062075</v>
      </c>
      <c r="E30" s="186">
        <f t="shared" si="0"/>
        <v>1062075</v>
      </c>
      <c r="F30" s="187"/>
    </row>
    <row r="31" spans="1:6" x14ac:dyDescent="0.2">
      <c r="A31" s="187"/>
      <c r="B31" s="187"/>
      <c r="C31" s="188" t="s">
        <v>20</v>
      </c>
      <c r="D31" s="185">
        <v>1045547</v>
      </c>
      <c r="E31" s="186">
        <f t="shared" si="0"/>
        <v>1045547</v>
      </c>
      <c r="F31" s="187"/>
    </row>
    <row r="32" spans="1:6" x14ac:dyDescent="0.2">
      <c r="A32" s="187"/>
      <c r="B32" s="187"/>
      <c r="C32" s="188" t="s">
        <v>21</v>
      </c>
      <c r="D32" s="185">
        <v>1122905</v>
      </c>
      <c r="E32" s="186">
        <f t="shared" si="0"/>
        <v>1122905</v>
      </c>
      <c r="F32" s="187"/>
    </row>
    <row r="33" spans="1:6" x14ac:dyDescent="0.2">
      <c r="A33" s="187"/>
      <c r="B33" s="187"/>
      <c r="C33" s="188" t="s">
        <v>22</v>
      </c>
      <c r="D33" s="185">
        <v>981499</v>
      </c>
      <c r="E33" s="186">
        <f t="shared" si="0"/>
        <v>981499</v>
      </c>
      <c r="F33" s="187"/>
    </row>
    <row r="34" spans="1:6" x14ac:dyDescent="0.2">
      <c r="A34" s="187"/>
      <c r="B34" s="187"/>
      <c r="C34" s="188" t="s">
        <v>23</v>
      </c>
      <c r="D34" s="185">
        <v>1287254</v>
      </c>
      <c r="E34" s="186">
        <f t="shared" si="0"/>
        <v>1287254</v>
      </c>
      <c r="F34" s="187"/>
    </row>
    <row r="35" spans="1:6" x14ac:dyDescent="0.2">
      <c r="A35" s="187"/>
      <c r="B35" s="187"/>
      <c r="C35" s="188" t="s">
        <v>24</v>
      </c>
      <c r="D35" s="185">
        <v>1045404</v>
      </c>
      <c r="E35" s="186">
        <f t="shared" si="0"/>
        <v>1045404</v>
      </c>
      <c r="F35" s="187"/>
    </row>
    <row r="36" spans="1:6" x14ac:dyDescent="0.2">
      <c r="A36" s="187"/>
      <c r="B36" s="187"/>
      <c r="C36" s="188" t="s">
        <v>25</v>
      </c>
      <c r="D36" s="185">
        <v>1153110</v>
      </c>
      <c r="E36" s="186">
        <f t="shared" si="0"/>
        <v>1153110</v>
      </c>
      <c r="F36" s="187"/>
    </row>
    <row r="37" spans="1:6" x14ac:dyDescent="0.2">
      <c r="A37" s="187"/>
      <c r="B37" s="187"/>
      <c r="C37" s="188" t="s">
        <v>26</v>
      </c>
      <c r="D37" s="185">
        <v>965629</v>
      </c>
      <c r="E37" s="186">
        <f t="shared" si="0"/>
        <v>965629</v>
      </c>
      <c r="F37" s="187"/>
    </row>
    <row r="38" spans="1:6" x14ac:dyDescent="0.2">
      <c r="A38" s="187"/>
      <c r="B38" s="187"/>
      <c r="C38" s="188" t="s">
        <v>27</v>
      </c>
      <c r="D38" s="185">
        <v>1027522</v>
      </c>
      <c r="E38" s="186">
        <f t="shared" si="0"/>
        <v>1027522</v>
      </c>
      <c r="F38" s="187"/>
    </row>
    <row r="39" spans="1:6" x14ac:dyDescent="0.2">
      <c r="A39" s="187"/>
      <c r="B39" s="187"/>
      <c r="C39" s="188" t="s">
        <v>28</v>
      </c>
      <c r="D39" s="185">
        <v>1043473</v>
      </c>
      <c r="E39" s="186">
        <f t="shared" si="0"/>
        <v>1043473</v>
      </c>
      <c r="F39" s="187"/>
    </row>
    <row r="40" spans="1:6" x14ac:dyDescent="0.2">
      <c r="A40" s="187"/>
      <c r="B40" s="187"/>
      <c r="C40" s="188" t="s">
        <v>29</v>
      </c>
      <c r="D40" s="185">
        <v>885802</v>
      </c>
      <c r="E40" s="186">
        <f t="shared" si="0"/>
        <v>885802</v>
      </c>
      <c r="F40" s="187"/>
    </row>
    <row r="41" spans="1:6" x14ac:dyDescent="0.2">
      <c r="A41" s="187"/>
      <c r="B41" s="187"/>
      <c r="C41" s="188" t="s">
        <v>30</v>
      </c>
      <c r="D41" s="185">
        <v>979057</v>
      </c>
      <c r="E41" s="186">
        <f t="shared" si="0"/>
        <v>979057</v>
      </c>
      <c r="F41" s="187"/>
    </row>
    <row r="42" spans="1:6" x14ac:dyDescent="0.2">
      <c r="A42" s="187"/>
      <c r="B42" s="187"/>
      <c r="C42" s="188" t="s">
        <v>31</v>
      </c>
      <c r="D42" s="185">
        <v>1180063</v>
      </c>
      <c r="E42" s="186">
        <f t="shared" si="0"/>
        <v>1180063</v>
      </c>
      <c r="F42" s="187"/>
    </row>
    <row r="43" spans="1:6" x14ac:dyDescent="0.2">
      <c r="A43" s="187"/>
      <c r="B43" s="187"/>
      <c r="C43" s="188" t="s">
        <v>32</v>
      </c>
      <c r="D43" s="185">
        <v>1130616</v>
      </c>
      <c r="E43" s="186">
        <f t="shared" si="0"/>
        <v>1130616</v>
      </c>
      <c r="F43" s="187"/>
    </row>
    <row r="44" spans="1:6" x14ac:dyDescent="0.2">
      <c r="A44" s="187"/>
      <c r="B44" s="187"/>
      <c r="C44" s="188" t="s">
        <v>33</v>
      </c>
      <c r="D44" s="185">
        <v>898708</v>
      </c>
      <c r="E44" s="186">
        <f t="shared" si="0"/>
        <v>898708</v>
      </c>
      <c r="F44" s="187"/>
    </row>
    <row r="45" spans="1:6" x14ac:dyDescent="0.2">
      <c r="A45" s="187"/>
      <c r="B45" s="187"/>
      <c r="C45" s="188" t="s">
        <v>34</v>
      </c>
      <c r="D45" s="185">
        <v>992930</v>
      </c>
      <c r="E45" s="186">
        <f t="shared" si="0"/>
        <v>992930</v>
      </c>
      <c r="F45" s="187"/>
    </row>
    <row r="46" spans="1:6" x14ac:dyDescent="0.2">
      <c r="A46" s="187"/>
      <c r="B46" s="187"/>
      <c r="C46" s="188" t="s">
        <v>35</v>
      </c>
      <c r="D46" s="185">
        <v>753632</v>
      </c>
      <c r="E46" s="186">
        <f t="shared" si="0"/>
        <v>753632</v>
      </c>
      <c r="F46" s="187"/>
    </row>
    <row r="47" spans="1:6" x14ac:dyDescent="0.2">
      <c r="A47" s="187"/>
      <c r="B47" s="187"/>
      <c r="C47" s="188" t="s">
        <v>36</v>
      </c>
      <c r="D47" s="185">
        <v>1208064</v>
      </c>
      <c r="E47" s="186">
        <f t="shared" si="0"/>
        <v>1208064</v>
      </c>
      <c r="F47" s="187"/>
    </row>
    <row r="48" spans="1:6" x14ac:dyDescent="0.2">
      <c r="A48" s="187"/>
      <c r="B48" s="187"/>
      <c r="C48" s="188" t="s">
        <v>37</v>
      </c>
      <c r="D48" s="185">
        <v>1026537</v>
      </c>
      <c r="E48" s="186">
        <f>SUM(D48:D48)</f>
        <v>1026537</v>
      </c>
      <c r="F48" s="187"/>
    </row>
    <row r="49" spans="1:6" x14ac:dyDescent="0.2">
      <c r="A49" s="187"/>
      <c r="B49" s="187"/>
      <c r="C49" s="188" t="s">
        <v>38</v>
      </c>
      <c r="D49" s="185">
        <v>1271890</v>
      </c>
      <c r="E49" s="186">
        <f t="shared" si="0"/>
        <v>1271890</v>
      </c>
      <c r="F49" s="187"/>
    </row>
    <row r="50" spans="1:6" x14ac:dyDescent="0.2">
      <c r="A50" s="187"/>
      <c r="B50" s="187"/>
      <c r="C50" s="188" t="s">
        <v>39</v>
      </c>
      <c r="D50" s="185">
        <v>1036202</v>
      </c>
      <c r="E50" s="186">
        <f t="shared" si="0"/>
        <v>1036202</v>
      </c>
      <c r="F50" s="187"/>
    </row>
    <row r="51" spans="1:6" x14ac:dyDescent="0.2">
      <c r="A51" s="187"/>
      <c r="B51" s="187"/>
      <c r="C51" s="189" t="s">
        <v>40</v>
      </c>
      <c r="D51" s="185">
        <v>1015404</v>
      </c>
      <c r="E51" s="186">
        <f>SUM(D51:D51)</f>
        <v>1015404</v>
      </c>
      <c r="F51" s="187"/>
    </row>
    <row r="52" spans="1:6" x14ac:dyDescent="0.2">
      <c r="A52" s="190"/>
      <c r="B52" s="190"/>
      <c r="C52" s="188" t="s">
        <v>41</v>
      </c>
      <c r="D52" s="185">
        <v>1114481</v>
      </c>
      <c r="E52" s="186">
        <f t="shared" si="0"/>
        <v>1114481</v>
      </c>
      <c r="F52" s="187"/>
    </row>
    <row r="53" spans="1:6" ht="12.75" thickBot="1" x14ac:dyDescent="0.25">
      <c r="A53" s="187"/>
      <c r="B53" s="187"/>
      <c r="C53" s="207" t="s">
        <v>42</v>
      </c>
      <c r="D53" s="208">
        <v>1458394</v>
      </c>
      <c r="E53" s="209">
        <f t="shared" si="0"/>
        <v>1458394</v>
      </c>
      <c r="F53" s="187"/>
    </row>
    <row r="54" spans="1:6" ht="12.75" thickBot="1" x14ac:dyDescent="0.25">
      <c r="A54" s="187"/>
      <c r="B54" s="187"/>
      <c r="C54" s="204" t="s">
        <v>43</v>
      </c>
      <c r="D54" s="205">
        <f>SUM(D11:D53)</f>
        <v>45946754</v>
      </c>
      <c r="E54" s="206">
        <f>SUM(E11:E53)</f>
        <v>45946754</v>
      </c>
      <c r="F54" s="187"/>
    </row>
    <row r="55" spans="1:6" x14ac:dyDescent="0.2">
      <c r="A55" s="187"/>
      <c r="B55" s="187"/>
      <c r="C55" s="187"/>
      <c r="D55" s="187"/>
      <c r="E55" s="191"/>
      <c r="F55" s="187"/>
    </row>
    <row r="56" spans="1:6" x14ac:dyDescent="0.2">
      <c r="D56" s="167"/>
      <c r="E56" s="193"/>
    </row>
    <row r="57" spans="1:6" x14ac:dyDescent="0.2">
      <c r="A57" s="192"/>
      <c r="B57" s="192"/>
      <c r="C57" s="192"/>
      <c r="D57" s="192"/>
      <c r="E57" s="192"/>
      <c r="F57" s="194"/>
    </row>
    <row r="58" spans="1:6" x14ac:dyDescent="0.2">
      <c r="A58" s="192"/>
      <c r="B58" s="192"/>
      <c r="C58" s="192"/>
      <c r="D58" s="191"/>
      <c r="E58" s="187"/>
      <c r="F58" s="187"/>
    </row>
    <row r="59" spans="1:6" x14ac:dyDescent="0.2">
      <c r="A59" s="192"/>
      <c r="B59" s="192"/>
      <c r="C59" s="192"/>
      <c r="D59" s="187"/>
      <c r="E59" s="187"/>
      <c r="F59" s="187"/>
    </row>
    <row r="60" spans="1:6" x14ac:dyDescent="0.2">
      <c r="A60" s="187"/>
      <c r="B60" s="187"/>
      <c r="C60" s="187"/>
      <c r="D60" s="187"/>
      <c r="E60" s="187"/>
      <c r="F60" s="187"/>
    </row>
    <row r="61" spans="1:6" x14ac:dyDescent="0.2">
      <c r="A61" s="187"/>
      <c r="B61" s="187"/>
      <c r="C61" s="187"/>
      <c r="D61" s="187"/>
      <c r="E61" s="187"/>
      <c r="F61" s="187"/>
    </row>
    <row r="62" spans="1:6" x14ac:dyDescent="0.2">
      <c r="A62" s="187"/>
      <c r="B62" s="187"/>
      <c r="C62" s="187"/>
      <c r="D62" s="187"/>
      <c r="E62" s="187"/>
      <c r="F62" s="187"/>
    </row>
    <row r="63" spans="1:6" x14ac:dyDescent="0.2">
      <c r="A63" s="187"/>
      <c r="B63" s="187"/>
      <c r="C63" s="187"/>
      <c r="D63" s="187"/>
      <c r="E63" s="187"/>
      <c r="F63" s="187"/>
    </row>
    <row r="64" spans="1:6" x14ac:dyDescent="0.2">
      <c r="A64" s="187"/>
      <c r="B64" s="187"/>
      <c r="C64" s="187"/>
      <c r="D64" s="187"/>
      <c r="E64" s="187"/>
      <c r="F64" s="187"/>
    </row>
    <row r="65" spans="1:6" x14ac:dyDescent="0.2">
      <c r="A65" s="187"/>
      <c r="B65" s="187"/>
      <c r="C65" s="187"/>
      <c r="D65" s="187"/>
      <c r="E65" s="187"/>
      <c r="F65" s="187"/>
    </row>
    <row r="66" spans="1:6" x14ac:dyDescent="0.2">
      <c r="A66" s="187"/>
      <c r="B66" s="187"/>
      <c r="C66" s="187"/>
      <c r="D66" s="187"/>
      <c r="E66" s="187"/>
      <c r="F66" s="187"/>
    </row>
    <row r="67" spans="1:6" x14ac:dyDescent="0.2">
      <c r="A67" s="187"/>
      <c r="B67" s="187"/>
      <c r="C67" s="187"/>
      <c r="D67" s="187"/>
      <c r="E67" s="187"/>
      <c r="F67" s="187"/>
    </row>
    <row r="68" spans="1:6" x14ac:dyDescent="0.2">
      <c r="A68" s="187"/>
      <c r="B68" s="187"/>
      <c r="C68" s="187"/>
      <c r="D68" s="187"/>
      <c r="E68" s="187"/>
      <c r="F68" s="187"/>
    </row>
    <row r="69" spans="1:6" x14ac:dyDescent="0.2">
      <c r="A69" s="187"/>
      <c r="B69" s="187"/>
      <c r="C69" s="187"/>
      <c r="D69" s="187"/>
      <c r="E69" s="187"/>
      <c r="F69" s="187"/>
    </row>
    <row r="70" spans="1:6" x14ac:dyDescent="0.2">
      <c r="A70" s="187"/>
      <c r="B70" s="187"/>
      <c r="C70" s="187"/>
      <c r="D70" s="187"/>
      <c r="E70" s="187"/>
      <c r="F70" s="187"/>
    </row>
    <row r="71" spans="1:6" x14ac:dyDescent="0.2">
      <c r="A71" s="187"/>
      <c r="B71" s="187"/>
      <c r="C71" s="187"/>
      <c r="D71" s="187"/>
      <c r="E71" s="187"/>
      <c r="F71" s="187"/>
    </row>
    <row r="72" spans="1:6" x14ac:dyDescent="0.2">
      <c r="A72" s="187"/>
      <c r="B72" s="187"/>
      <c r="C72" s="187"/>
      <c r="D72" s="187"/>
      <c r="E72" s="187"/>
      <c r="F72" s="187"/>
    </row>
    <row r="73" spans="1:6" x14ac:dyDescent="0.2">
      <c r="A73" s="187"/>
      <c r="B73" s="187"/>
      <c r="C73" s="187"/>
      <c r="D73" s="187"/>
      <c r="E73" s="187"/>
      <c r="F73" s="187"/>
    </row>
    <row r="74" spans="1:6" x14ac:dyDescent="0.2">
      <c r="A74" s="187"/>
      <c r="B74" s="187"/>
      <c r="C74" s="187"/>
      <c r="D74" s="187"/>
      <c r="E74" s="187"/>
      <c r="F74" s="187"/>
    </row>
    <row r="75" spans="1:6" x14ac:dyDescent="0.2">
      <c r="A75" s="187"/>
      <c r="B75" s="187"/>
      <c r="C75" s="187"/>
      <c r="D75" s="187"/>
      <c r="E75" s="187"/>
      <c r="F75" s="187"/>
    </row>
    <row r="76" spans="1:6" x14ac:dyDescent="0.2">
      <c r="A76" s="187"/>
      <c r="B76" s="187"/>
      <c r="C76" s="187"/>
      <c r="D76" s="187"/>
      <c r="E76" s="187"/>
      <c r="F76" s="187"/>
    </row>
    <row r="77" spans="1:6" x14ac:dyDescent="0.2">
      <c r="A77" s="187"/>
      <c r="B77" s="187"/>
      <c r="C77" s="187"/>
      <c r="D77" s="187"/>
      <c r="E77" s="187"/>
      <c r="F77" s="187"/>
    </row>
    <row r="78" spans="1:6" x14ac:dyDescent="0.2">
      <c r="A78" s="187"/>
      <c r="B78" s="187"/>
      <c r="C78" s="187"/>
      <c r="D78" s="187"/>
      <c r="E78" s="187"/>
      <c r="F78" s="187"/>
    </row>
    <row r="79" spans="1:6" x14ac:dyDescent="0.2">
      <c r="A79" s="289" t="s">
        <v>108</v>
      </c>
      <c r="B79" s="289"/>
      <c r="C79" s="289"/>
      <c r="D79" s="289"/>
      <c r="E79" s="289"/>
      <c r="F79" s="195"/>
    </row>
    <row r="80" spans="1:6" x14ac:dyDescent="0.2">
      <c r="A80" s="290" t="s">
        <v>103</v>
      </c>
      <c r="B80" s="290"/>
      <c r="C80" s="290"/>
      <c r="D80" s="290"/>
      <c r="E80" s="290"/>
      <c r="F80" s="196"/>
    </row>
    <row r="81" spans="1:6" x14ac:dyDescent="0.2">
      <c r="A81" s="187"/>
      <c r="B81" s="187"/>
      <c r="C81" s="187"/>
      <c r="D81" s="290"/>
      <c r="E81" s="290"/>
      <c r="F81" s="290"/>
    </row>
    <row r="82" spans="1:6" x14ac:dyDescent="0.2">
      <c r="A82" s="187"/>
      <c r="B82" s="187"/>
      <c r="C82" s="197" t="s">
        <v>44</v>
      </c>
      <c r="D82" s="198"/>
      <c r="E82" s="197" t="s">
        <v>45</v>
      </c>
      <c r="F82" s="187"/>
    </row>
    <row r="83" spans="1:6" x14ac:dyDescent="0.2">
      <c r="A83" s="187"/>
      <c r="B83" s="187"/>
      <c r="C83" s="187"/>
      <c r="D83" s="187"/>
      <c r="E83" s="187"/>
      <c r="F83" s="187"/>
    </row>
    <row r="84" spans="1:6" x14ac:dyDescent="0.2">
      <c r="A84" s="199" t="s">
        <v>51</v>
      </c>
      <c r="B84" s="199"/>
      <c r="C84" s="193">
        <v>229733769</v>
      </c>
      <c r="D84" s="200" t="s">
        <v>47</v>
      </c>
      <c r="E84" s="193">
        <v>45946754</v>
      </c>
      <c r="F84" s="187"/>
    </row>
    <row r="85" spans="1:6" x14ac:dyDescent="0.2">
      <c r="A85" s="187"/>
      <c r="B85" s="187"/>
      <c r="C85" s="201"/>
      <c r="D85" s="197"/>
      <c r="E85" s="201"/>
      <c r="F85" s="187"/>
    </row>
    <row r="86" spans="1:6" x14ac:dyDescent="0.2">
      <c r="A86" s="187"/>
      <c r="B86" s="187"/>
      <c r="C86" s="194"/>
      <c r="D86" s="199"/>
      <c r="E86" s="194"/>
      <c r="F86" s="187"/>
    </row>
    <row r="87" spans="1:6" ht="12.75" thickBot="1" x14ac:dyDescent="0.25">
      <c r="A87" s="199" t="s">
        <v>52</v>
      </c>
      <c r="B87" s="199"/>
      <c r="C87" s="202">
        <f>SUM(C84:C85)</f>
        <v>229733769</v>
      </c>
      <c r="D87" s="187"/>
      <c r="E87" s="202">
        <f>SUM(E84:E85)</f>
        <v>45946754</v>
      </c>
      <c r="F87" s="187"/>
    </row>
    <row r="88" spans="1:6" ht="12.75" thickTop="1" x14ac:dyDescent="0.2">
      <c r="A88" s="187"/>
      <c r="B88" s="187"/>
      <c r="C88" s="187"/>
      <c r="D88" s="187"/>
      <c r="E88" s="187"/>
      <c r="F88" s="187"/>
    </row>
    <row r="89" spans="1:6" x14ac:dyDescent="0.2">
      <c r="A89" s="187"/>
      <c r="B89" s="187"/>
      <c r="C89" s="187"/>
      <c r="D89" s="187"/>
      <c r="E89" s="192"/>
      <c r="F89" s="187"/>
    </row>
    <row r="90" spans="1:6" x14ac:dyDescent="0.2">
      <c r="A90" s="187"/>
      <c r="B90" s="187"/>
      <c r="C90" s="187"/>
      <c r="D90" s="187"/>
      <c r="E90" s="194"/>
      <c r="F90" s="187"/>
    </row>
    <row r="91" spans="1:6" x14ac:dyDescent="0.2">
      <c r="A91" s="187"/>
      <c r="B91" s="187"/>
      <c r="C91" s="187"/>
      <c r="D91" s="187"/>
      <c r="E91" s="187"/>
      <c r="F91" s="187"/>
    </row>
    <row r="92" spans="1:6" x14ac:dyDescent="0.2">
      <c r="A92" s="187"/>
      <c r="B92" s="187"/>
      <c r="C92" s="187"/>
      <c r="D92" s="187"/>
      <c r="E92" s="187"/>
      <c r="F92" s="187"/>
    </row>
    <row r="93" spans="1:6" x14ac:dyDescent="0.2">
      <c r="A93" s="187"/>
      <c r="B93" s="187"/>
      <c r="C93" s="187"/>
      <c r="D93" s="187"/>
      <c r="E93" s="187"/>
      <c r="F93" s="187"/>
    </row>
    <row r="94" spans="1:6" x14ac:dyDescent="0.2">
      <c r="A94" s="187"/>
      <c r="B94" s="187"/>
      <c r="C94" s="187"/>
      <c r="D94" s="187"/>
      <c r="E94" s="187"/>
      <c r="F94" s="187"/>
    </row>
    <row r="95" spans="1:6" x14ac:dyDescent="0.2">
      <c r="A95" s="187"/>
      <c r="B95" s="187"/>
      <c r="C95" s="187"/>
      <c r="D95" s="187"/>
      <c r="E95" s="187"/>
      <c r="F95" s="187"/>
    </row>
    <row r="96" spans="1:6" x14ac:dyDescent="0.2">
      <c r="A96" s="187"/>
      <c r="B96" s="187"/>
      <c r="C96" s="187"/>
      <c r="D96" s="187"/>
      <c r="E96" s="187"/>
      <c r="F96" s="187"/>
    </row>
    <row r="97" spans="1:6" x14ac:dyDescent="0.2">
      <c r="A97" s="187"/>
      <c r="B97" s="187"/>
      <c r="C97" s="187"/>
      <c r="D97" s="187"/>
      <c r="E97" s="187"/>
      <c r="F97" s="187"/>
    </row>
    <row r="98" spans="1:6" x14ac:dyDescent="0.2">
      <c r="A98" s="187"/>
      <c r="B98" s="187"/>
      <c r="C98" s="187"/>
      <c r="D98" s="187"/>
      <c r="E98" s="187"/>
      <c r="F98" s="187"/>
    </row>
    <row r="99" spans="1:6" x14ac:dyDescent="0.2">
      <c r="A99" s="187"/>
      <c r="B99" s="187"/>
      <c r="C99" s="187"/>
      <c r="D99" s="187"/>
      <c r="E99" s="187"/>
      <c r="F99" s="187"/>
    </row>
    <row r="100" spans="1:6" x14ac:dyDescent="0.2">
      <c r="A100" s="187"/>
      <c r="B100" s="187"/>
      <c r="C100" s="187"/>
      <c r="D100" s="187"/>
      <c r="E100" s="187"/>
      <c r="F100" s="187"/>
    </row>
    <row r="101" spans="1:6" x14ac:dyDescent="0.2">
      <c r="A101" s="187"/>
      <c r="B101" s="187"/>
      <c r="C101" s="187"/>
      <c r="D101" s="187"/>
      <c r="E101" s="187"/>
    </row>
    <row r="102" spans="1:6" x14ac:dyDescent="0.2">
      <c r="A102" s="187"/>
      <c r="B102" s="187"/>
      <c r="C102" s="187"/>
      <c r="D102" s="187"/>
      <c r="E102" s="187"/>
    </row>
    <row r="103" spans="1:6" x14ac:dyDescent="0.2">
      <c r="A103" s="187"/>
      <c r="B103" s="187"/>
      <c r="C103" s="187"/>
      <c r="D103" s="187"/>
      <c r="E103" s="187"/>
    </row>
    <row r="104" spans="1:6" x14ac:dyDescent="0.2">
      <c r="A104" s="187"/>
      <c r="B104" s="187"/>
      <c r="C104" s="187"/>
      <c r="D104" s="187"/>
      <c r="E104" s="187"/>
    </row>
    <row r="105" spans="1:6" x14ac:dyDescent="0.2">
      <c r="A105" s="187"/>
      <c r="B105" s="187"/>
      <c r="C105" s="187"/>
      <c r="D105" s="187"/>
      <c r="E105" s="187"/>
    </row>
    <row r="106" spans="1:6" x14ac:dyDescent="0.2">
      <c r="A106" s="187"/>
      <c r="B106" s="187"/>
      <c r="C106" s="187"/>
      <c r="D106" s="187"/>
      <c r="E106" s="187"/>
    </row>
    <row r="107" spans="1:6" x14ac:dyDescent="0.2">
      <c r="A107" s="187"/>
      <c r="B107" s="187"/>
      <c r="C107" s="187"/>
      <c r="D107" s="187"/>
      <c r="E107" s="187"/>
    </row>
    <row r="108" spans="1:6" x14ac:dyDescent="0.2">
      <c r="A108" s="187"/>
      <c r="B108" s="187"/>
      <c r="C108" s="187"/>
      <c r="D108" s="187"/>
      <c r="E108" s="187"/>
    </row>
    <row r="109" spans="1:6" x14ac:dyDescent="0.2">
      <c r="A109" s="187"/>
      <c r="B109" s="187"/>
      <c r="C109" s="187"/>
      <c r="D109" s="187"/>
      <c r="E109" s="187"/>
    </row>
    <row r="110" spans="1:6" x14ac:dyDescent="0.2">
      <c r="A110" s="187"/>
      <c r="B110" s="187"/>
      <c r="C110" s="187"/>
      <c r="D110" s="187"/>
      <c r="E110" s="187"/>
    </row>
    <row r="111" spans="1:6" x14ac:dyDescent="0.2">
      <c r="A111" s="187"/>
      <c r="B111" s="187"/>
      <c r="C111" s="187"/>
      <c r="D111" s="187"/>
      <c r="E111" s="187"/>
    </row>
    <row r="112" spans="1:6" x14ac:dyDescent="0.2">
      <c r="A112" s="187"/>
      <c r="B112" s="187"/>
      <c r="C112" s="187"/>
      <c r="D112" s="187"/>
      <c r="E112" s="187"/>
    </row>
    <row r="113" spans="1:6" x14ac:dyDescent="0.2">
      <c r="A113" s="187"/>
      <c r="B113" s="187"/>
      <c r="C113" s="187"/>
      <c r="D113" s="187"/>
      <c r="E113" s="187"/>
    </row>
    <row r="114" spans="1:6" x14ac:dyDescent="0.2">
      <c r="A114" s="187"/>
      <c r="B114" s="187"/>
      <c r="C114" s="187"/>
      <c r="D114" s="187"/>
      <c r="E114" s="187"/>
      <c r="F114" s="187"/>
    </row>
    <row r="115" spans="1:6" x14ac:dyDescent="0.2">
      <c r="A115" s="187"/>
      <c r="B115" s="187"/>
      <c r="C115" s="187"/>
      <c r="D115" s="187"/>
      <c r="E115" s="187"/>
      <c r="F115" s="187"/>
    </row>
    <row r="116" spans="1:6" x14ac:dyDescent="0.2">
      <c r="A116" s="187"/>
      <c r="B116" s="187"/>
      <c r="C116" s="187"/>
      <c r="D116" s="187"/>
      <c r="E116" s="187"/>
      <c r="F116" s="187"/>
    </row>
    <row r="117" spans="1:6" x14ac:dyDescent="0.2">
      <c r="A117" s="187"/>
      <c r="B117" s="187"/>
      <c r="C117" s="187"/>
      <c r="D117" s="187"/>
      <c r="E117" s="187"/>
    </row>
    <row r="118" spans="1:6" x14ac:dyDescent="0.2">
      <c r="A118" s="187"/>
      <c r="B118" s="187"/>
      <c r="C118" s="187"/>
      <c r="D118" s="187"/>
      <c r="E118" s="187"/>
    </row>
    <row r="119" spans="1:6" x14ac:dyDescent="0.2">
      <c r="A119" s="187"/>
      <c r="B119" s="187"/>
      <c r="C119" s="187"/>
      <c r="D119" s="187"/>
      <c r="E119" s="187"/>
    </row>
    <row r="120" spans="1:6" x14ac:dyDescent="0.2">
      <c r="A120" s="187"/>
      <c r="B120" s="187"/>
      <c r="C120" s="187"/>
      <c r="D120" s="187"/>
      <c r="E120" s="187"/>
    </row>
    <row r="121" spans="1:6" x14ac:dyDescent="0.2">
      <c r="A121" s="187"/>
      <c r="B121" s="187"/>
      <c r="C121" s="187"/>
      <c r="D121" s="187"/>
      <c r="E121" s="187"/>
    </row>
  </sheetData>
  <mergeCells count="5">
    <mergeCell ref="C5:E5"/>
    <mergeCell ref="C6:E6"/>
    <mergeCell ref="A79:E79"/>
    <mergeCell ref="A80:E80"/>
    <mergeCell ref="D81:F81"/>
  </mergeCells>
  <printOptions horizontalCentered="1" verticalCentered="1"/>
  <pageMargins left="0.94" right="0.67" top="0.35433070866141736" bottom="0.35433070866141736" header="0.31496062992125984" footer="0.31496062992125984"/>
  <pageSetup scale="85" orientation="portrait" verticalDpi="0" r:id="rId1"/>
  <rowBreaks count="1" manualBreakCount="1">
    <brk id="67" max="6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6:J120"/>
  <sheetViews>
    <sheetView view="pageBreakPreview" topLeftCell="A7" zoomScale="60" zoomScaleNormal="100" workbookViewId="0">
      <selection activeCell="D82" sqref="D82"/>
    </sheetView>
  </sheetViews>
  <sheetFormatPr baseColWidth="10" defaultRowHeight="12" x14ac:dyDescent="0.2"/>
  <cols>
    <col min="1" max="1" width="13.42578125" style="41" customWidth="1"/>
    <col min="2" max="2" width="26.7109375" style="41" customWidth="1"/>
    <col min="3" max="3" width="19.5703125" style="41" customWidth="1"/>
    <col min="4" max="4" width="16.140625" style="41" customWidth="1"/>
    <col min="5" max="5" width="19.140625" style="41" customWidth="1"/>
    <col min="6" max="6" width="12.85546875" style="52" bestFit="1" customWidth="1"/>
    <col min="7" max="7" width="18.5703125" style="60" bestFit="1" customWidth="1"/>
    <col min="8" max="16384" width="11.42578125" style="41"/>
  </cols>
  <sheetData>
    <row r="6" spans="1:10" ht="15" x14ac:dyDescent="0.25">
      <c r="B6" s="291" t="s">
        <v>104</v>
      </c>
      <c r="C6" s="291"/>
      <c r="D6" s="291"/>
    </row>
    <row r="7" spans="1:10" ht="15" thickBot="1" x14ac:dyDescent="0.25">
      <c r="B7" s="292" t="s">
        <v>103</v>
      </c>
      <c r="C7" s="292"/>
      <c r="D7" s="292"/>
      <c r="E7" s="85"/>
    </row>
    <row r="8" spans="1:10" x14ac:dyDescent="0.2">
      <c r="B8" s="42"/>
      <c r="C8" s="43" t="s">
        <v>55</v>
      </c>
      <c r="D8" s="44"/>
      <c r="I8" s="52"/>
      <c r="J8" s="52"/>
    </row>
    <row r="9" spans="1:10" x14ac:dyDescent="0.2">
      <c r="A9" s="45"/>
      <c r="B9" s="46" t="s">
        <v>56</v>
      </c>
      <c r="C9" s="47" t="s">
        <v>87</v>
      </c>
      <c r="D9" s="48" t="s">
        <v>52</v>
      </c>
      <c r="F9" s="79"/>
      <c r="I9" s="52"/>
      <c r="J9" s="52"/>
    </row>
    <row r="10" spans="1:10" ht="12.75" thickBot="1" x14ac:dyDescent="0.25">
      <c r="A10" s="45"/>
      <c r="B10" s="49"/>
      <c r="C10" s="89" t="s">
        <v>88</v>
      </c>
      <c r="D10" s="50"/>
      <c r="I10" s="52"/>
      <c r="J10" s="52"/>
    </row>
    <row r="11" spans="1:10" x14ac:dyDescent="0.2">
      <c r="A11" s="45"/>
      <c r="B11" s="58"/>
      <c r="C11" s="86"/>
      <c r="D11" s="87"/>
      <c r="I11" s="52"/>
      <c r="J11" s="52"/>
    </row>
    <row r="12" spans="1:10" x14ac:dyDescent="0.2">
      <c r="B12" s="74" t="s">
        <v>0</v>
      </c>
      <c r="C12" s="51">
        <v>94228</v>
      </c>
      <c r="D12" s="75">
        <f>SUM(C12:C12)</f>
        <v>94228</v>
      </c>
      <c r="F12" s="92"/>
      <c r="I12" s="53"/>
      <c r="J12" s="53"/>
    </row>
    <row r="13" spans="1:10" x14ac:dyDescent="0.2">
      <c r="A13" s="52"/>
      <c r="B13" s="77" t="s">
        <v>1</v>
      </c>
      <c r="C13" s="51">
        <v>199124</v>
      </c>
      <c r="D13" s="75">
        <f t="shared" ref="D13:D54" si="0">SUM(C13:C13)</f>
        <v>199124</v>
      </c>
      <c r="F13" s="92"/>
      <c r="I13" s="53"/>
      <c r="J13" s="53"/>
    </row>
    <row r="14" spans="1:10" x14ac:dyDescent="0.2">
      <c r="A14" s="52"/>
      <c r="B14" s="77" t="s">
        <v>2</v>
      </c>
      <c r="C14" s="51">
        <v>4130259</v>
      </c>
      <c r="D14" s="75">
        <f t="shared" si="0"/>
        <v>4130259</v>
      </c>
      <c r="F14" s="92"/>
      <c r="I14" s="53"/>
      <c r="J14" s="53"/>
    </row>
    <row r="15" spans="1:10" x14ac:dyDescent="0.2">
      <c r="A15" s="52"/>
      <c r="B15" s="77" t="s">
        <v>3</v>
      </c>
      <c r="C15" s="51">
        <v>100070</v>
      </c>
      <c r="D15" s="75">
        <f t="shared" si="0"/>
        <v>100070</v>
      </c>
      <c r="F15" s="92"/>
      <c r="I15" s="53"/>
      <c r="J15" s="53"/>
    </row>
    <row r="16" spans="1:10" x14ac:dyDescent="0.2">
      <c r="A16" s="52"/>
      <c r="B16" s="77" t="s">
        <v>4</v>
      </c>
      <c r="C16" s="51">
        <v>100194</v>
      </c>
      <c r="D16" s="75">
        <f t="shared" si="0"/>
        <v>100194</v>
      </c>
      <c r="F16" s="92"/>
      <c r="I16" s="53"/>
      <c r="J16" s="53"/>
    </row>
    <row r="17" spans="1:10" x14ac:dyDescent="0.2">
      <c r="A17" s="52"/>
      <c r="B17" s="77" t="s">
        <v>5</v>
      </c>
      <c r="C17" s="51">
        <v>113234</v>
      </c>
      <c r="D17" s="75">
        <f t="shared" si="0"/>
        <v>113234</v>
      </c>
      <c r="F17" s="92"/>
      <c r="I17" s="53"/>
      <c r="J17" s="53"/>
    </row>
    <row r="18" spans="1:10" x14ac:dyDescent="0.2">
      <c r="A18" s="52"/>
      <c r="B18" s="77" t="s">
        <v>6</v>
      </c>
      <c r="C18" s="51">
        <v>208502</v>
      </c>
      <c r="D18" s="75">
        <f t="shared" si="0"/>
        <v>208502</v>
      </c>
      <c r="F18" s="92"/>
      <c r="I18" s="53"/>
      <c r="J18" s="53"/>
    </row>
    <row r="19" spans="1:10" x14ac:dyDescent="0.2">
      <c r="A19" s="52"/>
      <c r="B19" s="77" t="s">
        <v>7</v>
      </c>
      <c r="C19" s="51">
        <v>82406</v>
      </c>
      <c r="D19" s="75">
        <f t="shared" si="0"/>
        <v>82406</v>
      </c>
      <c r="F19" s="92"/>
      <c r="I19" s="53"/>
      <c r="J19" s="53"/>
    </row>
    <row r="20" spans="1:10" x14ac:dyDescent="0.2">
      <c r="A20" s="52"/>
      <c r="B20" s="77" t="s">
        <v>8</v>
      </c>
      <c r="C20" s="51">
        <v>0</v>
      </c>
      <c r="D20" s="75">
        <f t="shared" si="0"/>
        <v>0</v>
      </c>
      <c r="F20" s="92"/>
      <c r="I20" s="53"/>
      <c r="J20" s="53"/>
    </row>
    <row r="21" spans="1:10" x14ac:dyDescent="0.2">
      <c r="A21" s="52"/>
      <c r="B21" s="77" t="s">
        <v>9</v>
      </c>
      <c r="C21" s="51">
        <v>22961</v>
      </c>
      <c r="D21" s="75">
        <f t="shared" si="0"/>
        <v>22961</v>
      </c>
      <c r="F21" s="92"/>
      <c r="I21" s="53"/>
      <c r="J21" s="53"/>
    </row>
    <row r="22" spans="1:10" x14ac:dyDescent="0.2">
      <c r="A22" s="52"/>
      <c r="B22" s="77" t="s">
        <v>10</v>
      </c>
      <c r="C22" s="51">
        <v>107781</v>
      </c>
      <c r="D22" s="75">
        <f t="shared" si="0"/>
        <v>107781</v>
      </c>
      <c r="F22" s="92"/>
      <c r="I22" s="53"/>
      <c r="J22" s="53"/>
    </row>
    <row r="23" spans="1:10" x14ac:dyDescent="0.2">
      <c r="A23" s="52"/>
      <c r="B23" s="77" t="s">
        <v>11</v>
      </c>
      <c r="C23" s="51">
        <v>632259</v>
      </c>
      <c r="D23" s="75">
        <f t="shared" si="0"/>
        <v>632259</v>
      </c>
      <c r="F23" s="92"/>
      <c r="I23" s="53"/>
      <c r="J23" s="53"/>
    </row>
    <row r="24" spans="1:10" x14ac:dyDescent="0.2">
      <c r="A24" s="52"/>
      <c r="B24" s="77" t="s">
        <v>12</v>
      </c>
      <c r="C24" s="51">
        <v>197803</v>
      </c>
      <c r="D24" s="75">
        <f t="shared" si="0"/>
        <v>197803</v>
      </c>
      <c r="F24" s="92"/>
      <c r="I24" s="53"/>
      <c r="J24" s="53"/>
    </row>
    <row r="25" spans="1:10" x14ac:dyDescent="0.2">
      <c r="A25" s="52"/>
      <c r="B25" s="77" t="s">
        <v>13</v>
      </c>
      <c r="C25" s="51">
        <v>63216</v>
      </c>
      <c r="D25" s="75">
        <f t="shared" si="0"/>
        <v>63216</v>
      </c>
      <c r="F25" s="92"/>
      <c r="I25" s="53"/>
      <c r="J25" s="53"/>
    </row>
    <row r="26" spans="1:10" x14ac:dyDescent="0.2">
      <c r="A26" s="52"/>
      <c r="B26" s="77" t="s">
        <v>14</v>
      </c>
      <c r="C26" s="51">
        <v>218546</v>
      </c>
      <c r="D26" s="75">
        <f t="shared" si="0"/>
        <v>218546</v>
      </c>
      <c r="F26" s="92"/>
      <c r="I26" s="53"/>
      <c r="J26" s="53"/>
    </row>
    <row r="27" spans="1:10" x14ac:dyDescent="0.2">
      <c r="A27" s="52"/>
      <c r="B27" s="77" t="s">
        <v>15</v>
      </c>
      <c r="C27" s="51">
        <v>0</v>
      </c>
      <c r="D27" s="75">
        <f t="shared" si="0"/>
        <v>0</v>
      </c>
      <c r="F27" s="92"/>
      <c r="I27" s="53"/>
      <c r="J27" s="53"/>
    </row>
    <row r="28" spans="1:10" x14ac:dyDescent="0.2">
      <c r="A28" s="52"/>
      <c r="B28" s="77" t="s">
        <v>16</v>
      </c>
      <c r="C28" s="51">
        <v>220368</v>
      </c>
      <c r="D28" s="75">
        <f t="shared" si="0"/>
        <v>220368</v>
      </c>
      <c r="F28" s="92"/>
      <c r="I28" s="53"/>
      <c r="J28" s="53"/>
    </row>
    <row r="29" spans="1:10" x14ac:dyDescent="0.2">
      <c r="A29" s="52"/>
      <c r="B29" s="77" t="s">
        <v>17</v>
      </c>
      <c r="C29" s="51">
        <v>66653</v>
      </c>
      <c r="D29" s="75">
        <f t="shared" si="0"/>
        <v>66653</v>
      </c>
      <c r="F29" s="92"/>
      <c r="I29" s="53"/>
      <c r="J29" s="53"/>
    </row>
    <row r="30" spans="1:10" x14ac:dyDescent="0.2">
      <c r="A30" s="52"/>
      <c r="B30" s="77" t="s">
        <v>18</v>
      </c>
      <c r="C30" s="51">
        <v>176259</v>
      </c>
      <c r="D30" s="75">
        <f t="shared" si="0"/>
        <v>176259</v>
      </c>
      <c r="F30" s="92"/>
      <c r="I30" s="53"/>
      <c r="J30" s="53"/>
    </row>
    <row r="31" spans="1:10" x14ac:dyDescent="0.2">
      <c r="A31" s="52"/>
      <c r="B31" s="77" t="s">
        <v>19</v>
      </c>
      <c r="C31" s="51">
        <v>27596</v>
      </c>
      <c r="D31" s="75">
        <f t="shared" si="0"/>
        <v>27596</v>
      </c>
      <c r="F31" s="92"/>
      <c r="I31" s="53"/>
      <c r="J31" s="53"/>
    </row>
    <row r="32" spans="1:10" x14ac:dyDescent="0.2">
      <c r="A32" s="52"/>
      <c r="B32" s="77" t="s">
        <v>20</v>
      </c>
      <c r="C32" s="51">
        <v>0</v>
      </c>
      <c r="D32" s="75">
        <f t="shared" si="0"/>
        <v>0</v>
      </c>
      <c r="F32" s="92"/>
      <c r="I32" s="53"/>
      <c r="J32" s="53"/>
    </row>
    <row r="33" spans="1:10" x14ac:dyDescent="0.2">
      <c r="A33" s="52"/>
      <c r="B33" s="77" t="s">
        <v>21</v>
      </c>
      <c r="C33" s="51">
        <v>8029684</v>
      </c>
      <c r="D33" s="75">
        <f t="shared" si="0"/>
        <v>8029684</v>
      </c>
      <c r="F33" s="92"/>
      <c r="I33" s="53"/>
      <c r="J33" s="53"/>
    </row>
    <row r="34" spans="1:10" x14ac:dyDescent="0.2">
      <c r="A34" s="52"/>
      <c r="B34" s="77" t="s">
        <v>22</v>
      </c>
      <c r="C34" s="51">
        <v>54991</v>
      </c>
      <c r="D34" s="75">
        <f t="shared" si="0"/>
        <v>54991</v>
      </c>
      <c r="F34" s="92"/>
      <c r="I34" s="53"/>
      <c r="J34" s="53"/>
    </row>
    <row r="35" spans="1:10" x14ac:dyDescent="0.2">
      <c r="A35" s="52"/>
      <c r="B35" s="77" t="s">
        <v>23</v>
      </c>
      <c r="C35" s="51">
        <v>104458</v>
      </c>
      <c r="D35" s="75">
        <f t="shared" si="0"/>
        <v>104458</v>
      </c>
      <c r="F35" s="92"/>
      <c r="I35" s="53"/>
      <c r="J35" s="53"/>
    </row>
    <row r="36" spans="1:10" x14ac:dyDescent="0.2">
      <c r="A36" s="52"/>
      <c r="B36" s="77" t="s">
        <v>24</v>
      </c>
      <c r="C36" s="51">
        <v>0</v>
      </c>
      <c r="D36" s="75">
        <f t="shared" si="0"/>
        <v>0</v>
      </c>
      <c r="F36" s="92"/>
      <c r="I36" s="53"/>
      <c r="J36" s="53"/>
    </row>
    <row r="37" spans="1:10" x14ac:dyDescent="0.2">
      <c r="A37" s="52"/>
      <c r="B37" s="77" t="s">
        <v>25</v>
      </c>
      <c r="C37" s="51">
        <v>0</v>
      </c>
      <c r="D37" s="75">
        <f t="shared" si="0"/>
        <v>0</v>
      </c>
      <c r="F37" s="92"/>
      <c r="I37" s="53"/>
      <c r="J37" s="53"/>
    </row>
    <row r="38" spans="1:10" x14ac:dyDescent="0.2">
      <c r="A38" s="52"/>
      <c r="B38" s="77" t="s">
        <v>26</v>
      </c>
      <c r="C38" s="51">
        <v>5277998</v>
      </c>
      <c r="D38" s="75">
        <f t="shared" si="0"/>
        <v>5277998</v>
      </c>
      <c r="F38" s="92"/>
      <c r="I38" s="53"/>
      <c r="J38" s="53"/>
    </row>
    <row r="39" spans="1:10" x14ac:dyDescent="0.2">
      <c r="A39" s="52"/>
      <c r="B39" s="77" t="s">
        <v>27</v>
      </c>
      <c r="C39" s="51">
        <v>61301</v>
      </c>
      <c r="D39" s="75">
        <f t="shared" si="0"/>
        <v>61301</v>
      </c>
      <c r="F39" s="92"/>
      <c r="I39" s="53"/>
      <c r="J39" s="53"/>
    </row>
    <row r="40" spans="1:10" x14ac:dyDescent="0.2">
      <c r="A40" s="52"/>
      <c r="B40" s="77" t="s">
        <v>28</v>
      </c>
      <c r="C40" s="51">
        <v>195354</v>
      </c>
      <c r="D40" s="75">
        <f t="shared" si="0"/>
        <v>195354</v>
      </c>
      <c r="F40" s="92"/>
      <c r="I40" s="53"/>
      <c r="J40" s="53"/>
    </row>
    <row r="41" spans="1:10" x14ac:dyDescent="0.2">
      <c r="A41" s="52"/>
      <c r="B41" s="77" t="s">
        <v>29</v>
      </c>
      <c r="C41" s="51">
        <v>204978</v>
      </c>
      <c r="D41" s="75">
        <f t="shared" si="0"/>
        <v>204978</v>
      </c>
      <c r="F41" s="92"/>
      <c r="I41" s="53"/>
      <c r="J41" s="53"/>
    </row>
    <row r="42" spans="1:10" x14ac:dyDescent="0.2">
      <c r="A42" s="52"/>
      <c r="B42" s="77" t="s">
        <v>30</v>
      </c>
      <c r="C42" s="51">
        <v>23973</v>
      </c>
      <c r="D42" s="75">
        <f t="shared" si="0"/>
        <v>23973</v>
      </c>
      <c r="F42" s="92"/>
      <c r="I42" s="53"/>
      <c r="J42" s="53"/>
    </row>
    <row r="43" spans="1:10" x14ac:dyDescent="0.2">
      <c r="A43" s="52"/>
      <c r="B43" s="77" t="s">
        <v>31</v>
      </c>
      <c r="C43" s="51">
        <v>0</v>
      </c>
      <c r="D43" s="75">
        <f t="shared" si="0"/>
        <v>0</v>
      </c>
      <c r="F43" s="92"/>
      <c r="I43" s="53"/>
      <c r="J43" s="53"/>
    </row>
    <row r="44" spans="1:10" x14ac:dyDescent="0.2">
      <c r="A44" s="52"/>
      <c r="B44" s="77" t="s">
        <v>32</v>
      </c>
      <c r="C44" s="51">
        <v>1921157</v>
      </c>
      <c r="D44" s="75">
        <f t="shared" si="0"/>
        <v>1921157</v>
      </c>
      <c r="F44" s="92"/>
      <c r="I44" s="53"/>
      <c r="J44" s="53"/>
    </row>
    <row r="45" spans="1:10" x14ac:dyDescent="0.2">
      <c r="A45" s="52"/>
      <c r="B45" s="77" t="s">
        <v>33</v>
      </c>
      <c r="C45" s="51">
        <v>85988</v>
      </c>
      <c r="D45" s="75">
        <f t="shared" si="0"/>
        <v>85988</v>
      </c>
      <c r="F45" s="92"/>
      <c r="I45" s="53"/>
      <c r="J45" s="53"/>
    </row>
    <row r="46" spans="1:10" x14ac:dyDescent="0.2">
      <c r="A46" s="52"/>
      <c r="B46" s="77" t="s">
        <v>34</v>
      </c>
      <c r="C46" s="51">
        <v>721400</v>
      </c>
      <c r="D46" s="75">
        <f t="shared" si="0"/>
        <v>721400</v>
      </c>
      <c r="F46" s="92"/>
      <c r="I46" s="53"/>
      <c r="J46" s="53"/>
    </row>
    <row r="47" spans="1:10" x14ac:dyDescent="0.2">
      <c r="A47" s="52"/>
      <c r="B47" s="77" t="s">
        <v>35</v>
      </c>
      <c r="C47" s="51">
        <v>8571</v>
      </c>
      <c r="D47" s="75">
        <f t="shared" si="0"/>
        <v>8571</v>
      </c>
      <c r="F47" s="92"/>
      <c r="I47" s="53"/>
      <c r="J47" s="53"/>
    </row>
    <row r="48" spans="1:10" x14ac:dyDescent="0.2">
      <c r="A48" s="52"/>
      <c r="B48" s="77" t="s">
        <v>36</v>
      </c>
      <c r="C48" s="51">
        <v>310627</v>
      </c>
      <c r="D48" s="75">
        <f t="shared" si="0"/>
        <v>310627</v>
      </c>
      <c r="F48" s="92"/>
      <c r="I48" s="53"/>
      <c r="J48" s="53"/>
    </row>
    <row r="49" spans="1:10" x14ac:dyDescent="0.2">
      <c r="A49" s="52"/>
      <c r="B49" s="77" t="s">
        <v>37</v>
      </c>
      <c r="C49" s="51">
        <v>3986552</v>
      </c>
      <c r="D49" s="75">
        <f>SUM(C49:C49)</f>
        <v>3986552</v>
      </c>
      <c r="F49" s="92"/>
      <c r="I49" s="53"/>
      <c r="J49" s="53"/>
    </row>
    <row r="50" spans="1:10" x14ac:dyDescent="0.2">
      <c r="A50" s="52"/>
      <c r="B50" s="77" t="s">
        <v>38</v>
      </c>
      <c r="C50" s="51">
        <v>512024</v>
      </c>
      <c r="D50" s="75">
        <f t="shared" si="0"/>
        <v>512024</v>
      </c>
      <c r="F50" s="92"/>
      <c r="I50" s="53"/>
      <c r="J50" s="53"/>
    </row>
    <row r="51" spans="1:10" x14ac:dyDescent="0.2">
      <c r="A51" s="52"/>
      <c r="B51" s="77" t="s">
        <v>39</v>
      </c>
      <c r="C51" s="51">
        <v>734908</v>
      </c>
      <c r="D51" s="75">
        <f t="shared" si="0"/>
        <v>734908</v>
      </c>
      <c r="F51" s="92"/>
      <c r="I51" s="53"/>
      <c r="J51" s="53"/>
    </row>
    <row r="52" spans="1:10" x14ac:dyDescent="0.2">
      <c r="A52" s="52"/>
      <c r="B52" s="78" t="s">
        <v>40</v>
      </c>
      <c r="C52" s="51">
        <v>4729303</v>
      </c>
      <c r="D52" s="75">
        <f>SUM(C52:C52)</f>
        <v>4729303</v>
      </c>
      <c r="F52" s="92"/>
      <c r="I52" s="53"/>
      <c r="J52" s="53"/>
    </row>
    <row r="53" spans="1:10" x14ac:dyDescent="0.2">
      <c r="A53" s="52"/>
      <c r="B53" s="77" t="s">
        <v>41</v>
      </c>
      <c r="C53" s="51">
        <v>74733</v>
      </c>
      <c r="D53" s="75">
        <f t="shared" si="0"/>
        <v>74733</v>
      </c>
      <c r="F53" s="92"/>
      <c r="I53" s="53"/>
      <c r="J53" s="53"/>
    </row>
    <row r="54" spans="1:10" ht="12.75" thickBot="1" x14ac:dyDescent="0.25">
      <c r="A54" s="52"/>
      <c r="B54" s="96" t="s">
        <v>42</v>
      </c>
      <c r="C54" s="97">
        <v>260119</v>
      </c>
      <c r="D54" s="145">
        <f t="shared" si="0"/>
        <v>260119</v>
      </c>
      <c r="F54" s="92"/>
      <c r="I54" s="53"/>
      <c r="J54" s="53"/>
    </row>
    <row r="55" spans="1:10" ht="13.5" thickBot="1" x14ac:dyDescent="0.25">
      <c r="A55" s="52"/>
      <c r="B55" s="155" t="s">
        <v>43</v>
      </c>
      <c r="C55" s="156">
        <f>SUM(C12:C54)</f>
        <v>34059578</v>
      </c>
      <c r="D55" s="157">
        <f>SUM(D12:D54)</f>
        <v>34059578</v>
      </c>
      <c r="F55" s="164"/>
      <c r="I55" s="53"/>
      <c r="J55" s="53"/>
    </row>
    <row r="56" spans="1:10" x14ac:dyDescent="0.2">
      <c r="A56" s="52"/>
      <c r="B56" s="52"/>
      <c r="C56" s="52"/>
      <c r="D56" s="52"/>
      <c r="E56" s="76"/>
      <c r="I56" s="52"/>
      <c r="J56" s="52"/>
    </row>
    <row r="57" spans="1:10" x14ac:dyDescent="0.2">
      <c r="C57" s="84"/>
      <c r="D57" s="84"/>
      <c r="E57" s="82"/>
      <c r="I57" s="52"/>
      <c r="J57" s="52"/>
    </row>
    <row r="58" spans="1:10" x14ac:dyDescent="0.2">
      <c r="A58" s="53"/>
      <c r="B58" s="53"/>
      <c r="C58" s="53"/>
      <c r="D58" s="53"/>
      <c r="E58" s="53"/>
      <c r="I58" s="52"/>
      <c r="J58" s="52"/>
    </row>
    <row r="59" spans="1:10" x14ac:dyDescent="0.2">
      <c r="A59" s="52"/>
      <c r="B59" s="53"/>
      <c r="C59" s="53"/>
      <c r="D59" s="76"/>
      <c r="E59" s="52"/>
      <c r="I59" s="52"/>
      <c r="J59" s="52"/>
    </row>
    <row r="60" spans="1:10" x14ac:dyDescent="0.2">
      <c r="A60" s="52"/>
      <c r="B60" s="53"/>
      <c r="C60" s="53"/>
      <c r="D60" s="52"/>
      <c r="E60" s="52"/>
      <c r="I60" s="52"/>
      <c r="J60" s="52"/>
    </row>
    <row r="61" spans="1:10" x14ac:dyDescent="0.2">
      <c r="A61" s="52"/>
      <c r="B61" s="53"/>
      <c r="C61" s="53"/>
      <c r="D61" s="52"/>
      <c r="E61" s="52"/>
      <c r="I61" s="52"/>
      <c r="J61" s="52"/>
    </row>
    <row r="62" spans="1:10" x14ac:dyDescent="0.2">
      <c r="A62" s="52"/>
      <c r="B62" s="52"/>
      <c r="C62" s="52"/>
      <c r="D62" s="52"/>
      <c r="E62" s="52"/>
      <c r="I62" s="52"/>
      <c r="J62" s="52"/>
    </row>
    <row r="63" spans="1:10" x14ac:dyDescent="0.2">
      <c r="A63" s="52"/>
      <c r="B63" s="52"/>
      <c r="C63" s="52"/>
      <c r="D63" s="52"/>
      <c r="E63" s="52"/>
    </row>
    <row r="64" spans="1:10" x14ac:dyDescent="0.2">
      <c r="A64" s="52"/>
      <c r="B64" s="52"/>
      <c r="C64" s="52"/>
      <c r="D64" s="52"/>
      <c r="E64" s="52"/>
    </row>
    <row r="65" spans="1:5" x14ac:dyDescent="0.2">
      <c r="A65" s="52"/>
      <c r="B65" s="52"/>
      <c r="C65" s="52"/>
      <c r="D65" s="52"/>
      <c r="E65" s="52"/>
    </row>
    <row r="66" spans="1:5" x14ac:dyDescent="0.2">
      <c r="A66" s="52"/>
      <c r="B66" s="52"/>
      <c r="C66" s="52"/>
      <c r="D66" s="52"/>
      <c r="E66" s="52"/>
    </row>
    <row r="67" spans="1:5" x14ac:dyDescent="0.2">
      <c r="A67" s="52"/>
      <c r="B67" s="52"/>
      <c r="C67" s="52"/>
      <c r="D67" s="52"/>
      <c r="E67" s="52"/>
    </row>
    <row r="68" spans="1:5" x14ac:dyDescent="0.2">
      <c r="A68" s="52"/>
      <c r="B68" s="52"/>
      <c r="C68" s="52"/>
      <c r="D68" s="52"/>
      <c r="E68" s="52"/>
    </row>
    <row r="69" spans="1:5" x14ac:dyDescent="0.2">
      <c r="A69" s="52"/>
      <c r="B69" s="52"/>
      <c r="C69" s="52"/>
      <c r="D69" s="52"/>
      <c r="E69" s="52"/>
    </row>
    <row r="70" spans="1:5" x14ac:dyDescent="0.2">
      <c r="A70" s="52"/>
      <c r="B70" s="52"/>
      <c r="C70" s="52"/>
      <c r="D70" s="52"/>
      <c r="E70" s="52"/>
    </row>
    <row r="71" spans="1:5" x14ac:dyDescent="0.2">
      <c r="A71" s="52"/>
      <c r="B71" s="52"/>
      <c r="C71" s="52"/>
      <c r="D71" s="52"/>
      <c r="E71" s="52"/>
    </row>
    <row r="72" spans="1:5" x14ac:dyDescent="0.2">
      <c r="A72" s="52"/>
      <c r="B72" s="52"/>
      <c r="C72" s="52"/>
      <c r="D72" s="52"/>
      <c r="E72" s="52"/>
    </row>
    <row r="73" spans="1:5" x14ac:dyDescent="0.2">
      <c r="A73" s="52"/>
      <c r="B73" s="52"/>
      <c r="C73" s="52"/>
      <c r="D73" s="52"/>
      <c r="E73" s="52"/>
    </row>
    <row r="74" spans="1:5" x14ac:dyDescent="0.2">
      <c r="A74" s="52"/>
      <c r="B74" s="52"/>
      <c r="C74" s="52"/>
      <c r="D74" s="52"/>
      <c r="E74" s="52"/>
    </row>
    <row r="75" spans="1:5" x14ac:dyDescent="0.2">
      <c r="A75" s="52"/>
      <c r="B75" s="52"/>
      <c r="C75" s="52"/>
      <c r="D75" s="52"/>
      <c r="E75" s="52"/>
    </row>
    <row r="76" spans="1:5" x14ac:dyDescent="0.2">
      <c r="A76" s="52"/>
      <c r="B76" s="52"/>
      <c r="C76" s="52"/>
      <c r="D76" s="52"/>
      <c r="E76" s="52"/>
    </row>
    <row r="77" spans="1:5" x14ac:dyDescent="0.2">
      <c r="A77" s="52"/>
      <c r="B77" s="52"/>
      <c r="C77" s="52"/>
      <c r="D77" s="52"/>
      <c r="E77" s="52"/>
    </row>
    <row r="78" spans="1:5" x14ac:dyDescent="0.2">
      <c r="A78" s="52"/>
      <c r="B78" s="293" t="s">
        <v>104</v>
      </c>
      <c r="C78" s="293"/>
      <c r="D78" s="293"/>
      <c r="E78" s="293"/>
    </row>
    <row r="79" spans="1:5" x14ac:dyDescent="0.2">
      <c r="A79" s="52"/>
      <c r="B79" s="294" t="s">
        <v>103</v>
      </c>
      <c r="C79" s="294"/>
      <c r="D79" s="294"/>
      <c r="E79" s="294"/>
    </row>
    <row r="80" spans="1:5" x14ac:dyDescent="0.2">
      <c r="A80" s="52"/>
      <c r="B80" s="52"/>
      <c r="C80" s="52"/>
      <c r="D80" s="294"/>
      <c r="E80" s="294"/>
    </row>
    <row r="81" spans="1:5" x14ac:dyDescent="0.2">
      <c r="A81" s="52"/>
      <c r="B81" s="52"/>
      <c r="C81" s="55" t="s">
        <v>44</v>
      </c>
      <c r="D81" s="79"/>
      <c r="E81" s="55" t="s">
        <v>45</v>
      </c>
    </row>
    <row r="82" spans="1:5" x14ac:dyDescent="0.2">
      <c r="A82" s="52"/>
      <c r="B82" s="52"/>
      <c r="C82" s="52"/>
      <c r="D82" s="52"/>
      <c r="E82" s="52"/>
    </row>
    <row r="83" spans="1:5" x14ac:dyDescent="0.2">
      <c r="A83" s="52"/>
      <c r="B83" s="22" t="s">
        <v>48</v>
      </c>
      <c r="C83" s="82">
        <v>34059578</v>
      </c>
      <c r="D83" s="81" t="s">
        <v>83</v>
      </c>
      <c r="E83" s="82">
        <v>34059578</v>
      </c>
    </row>
    <row r="84" spans="1:5" x14ac:dyDescent="0.2">
      <c r="A84" s="52"/>
      <c r="B84" s="52"/>
      <c r="C84" s="80"/>
      <c r="D84" s="55"/>
      <c r="E84" s="80"/>
    </row>
    <row r="85" spans="1:5" x14ac:dyDescent="0.2">
      <c r="A85" s="52"/>
      <c r="B85" s="52"/>
      <c r="C85" s="54"/>
      <c r="D85" s="57"/>
      <c r="E85" s="54"/>
    </row>
    <row r="86" spans="1:5" ht="12.75" thickBot="1" x14ac:dyDescent="0.25">
      <c r="A86" s="52"/>
      <c r="B86" s="57" t="s">
        <v>52</v>
      </c>
      <c r="C86" s="83">
        <f>SUM(C83:C84)</f>
        <v>34059578</v>
      </c>
      <c r="D86" s="52"/>
      <c r="E86" s="83">
        <f>SUM(E83:E84)</f>
        <v>34059578</v>
      </c>
    </row>
    <row r="87" spans="1:5" ht="12.75" thickTop="1" x14ac:dyDescent="0.2">
      <c r="A87" s="52"/>
      <c r="B87" s="52"/>
      <c r="C87" s="52"/>
      <c r="D87" s="52"/>
      <c r="E87" s="52"/>
    </row>
    <row r="88" spans="1:5" x14ac:dyDescent="0.2">
      <c r="A88" s="52"/>
      <c r="B88" s="52"/>
      <c r="C88" s="52"/>
      <c r="D88" s="52"/>
      <c r="E88" s="53"/>
    </row>
    <row r="89" spans="1:5" x14ac:dyDescent="0.2">
      <c r="A89" s="52"/>
      <c r="B89" s="52"/>
      <c r="C89" s="52"/>
      <c r="D89" s="52"/>
      <c r="E89" s="54"/>
    </row>
    <row r="90" spans="1:5" x14ac:dyDescent="0.2">
      <c r="A90" s="52"/>
      <c r="B90" s="52"/>
      <c r="C90" s="52"/>
      <c r="D90" s="52"/>
      <c r="E90" s="52"/>
    </row>
    <row r="91" spans="1:5" x14ac:dyDescent="0.2">
      <c r="A91" s="52"/>
      <c r="B91" s="52"/>
      <c r="C91" s="52"/>
      <c r="D91" s="52"/>
      <c r="E91" s="52"/>
    </row>
    <row r="92" spans="1:5" x14ac:dyDescent="0.2">
      <c r="A92" s="52"/>
      <c r="B92" s="52"/>
      <c r="C92" s="52"/>
      <c r="D92" s="52"/>
      <c r="E92" s="52"/>
    </row>
    <row r="93" spans="1:5" x14ac:dyDescent="0.2">
      <c r="A93" s="52"/>
      <c r="B93" s="52"/>
      <c r="C93" s="52"/>
      <c r="D93" s="52"/>
      <c r="E93" s="52"/>
    </row>
    <row r="94" spans="1:5" x14ac:dyDescent="0.2">
      <c r="A94" s="52"/>
      <c r="B94" s="52"/>
      <c r="C94" s="52"/>
      <c r="D94" s="52"/>
      <c r="E94" s="52"/>
    </row>
    <row r="95" spans="1:5" x14ac:dyDescent="0.2">
      <c r="A95" s="52"/>
      <c r="B95" s="52"/>
      <c r="C95" s="52"/>
      <c r="D95" s="52"/>
      <c r="E95" s="52"/>
    </row>
    <row r="96" spans="1:5" x14ac:dyDescent="0.2">
      <c r="A96" s="52"/>
      <c r="B96" s="52"/>
      <c r="C96" s="52"/>
      <c r="D96" s="52"/>
      <c r="E96" s="52"/>
    </row>
    <row r="97" spans="1:5" x14ac:dyDescent="0.2">
      <c r="A97" s="52"/>
      <c r="B97" s="52"/>
      <c r="C97" s="52"/>
      <c r="D97" s="52"/>
      <c r="E97" s="52"/>
    </row>
    <row r="98" spans="1:5" x14ac:dyDescent="0.2">
      <c r="A98" s="52"/>
      <c r="B98" s="52"/>
      <c r="C98" s="52"/>
      <c r="D98" s="52"/>
      <c r="E98" s="52"/>
    </row>
    <row r="99" spans="1:5" x14ac:dyDescent="0.2">
      <c r="A99" s="52"/>
      <c r="B99" s="52"/>
      <c r="C99" s="52"/>
      <c r="D99" s="52"/>
      <c r="E99" s="52"/>
    </row>
    <row r="100" spans="1:5" x14ac:dyDescent="0.2">
      <c r="A100" s="52"/>
      <c r="B100" s="52"/>
      <c r="C100" s="52"/>
      <c r="D100" s="52"/>
      <c r="E100" s="52"/>
    </row>
    <row r="101" spans="1:5" x14ac:dyDescent="0.2">
      <c r="A101" s="52"/>
      <c r="B101" s="52"/>
      <c r="C101" s="52"/>
      <c r="D101" s="52"/>
      <c r="E101" s="52"/>
    </row>
    <row r="102" spans="1:5" x14ac:dyDescent="0.2">
      <c r="A102" s="52"/>
      <c r="B102" s="52"/>
      <c r="C102" s="52"/>
      <c r="D102" s="52"/>
      <c r="E102" s="52"/>
    </row>
    <row r="103" spans="1:5" x14ac:dyDescent="0.2">
      <c r="A103" s="52"/>
      <c r="B103" s="52"/>
      <c r="C103" s="52"/>
      <c r="D103" s="52"/>
      <c r="E103" s="52"/>
    </row>
    <row r="104" spans="1:5" x14ac:dyDescent="0.2">
      <c r="A104" s="52"/>
      <c r="B104" s="52"/>
      <c r="C104" s="52"/>
      <c r="D104" s="52"/>
      <c r="E104" s="52"/>
    </row>
    <row r="105" spans="1:5" x14ac:dyDescent="0.2">
      <c r="A105" s="52"/>
      <c r="B105" s="52"/>
      <c r="C105" s="52"/>
      <c r="D105" s="52"/>
      <c r="E105" s="52"/>
    </row>
    <row r="106" spans="1:5" x14ac:dyDescent="0.2">
      <c r="A106" s="52"/>
      <c r="B106" s="52"/>
      <c r="C106" s="52"/>
      <c r="D106" s="52"/>
      <c r="E106" s="52"/>
    </row>
    <row r="107" spans="1:5" x14ac:dyDescent="0.2">
      <c r="A107" s="52"/>
      <c r="B107" s="52"/>
      <c r="C107" s="52"/>
      <c r="D107" s="52"/>
      <c r="E107" s="52"/>
    </row>
    <row r="108" spans="1:5" x14ac:dyDescent="0.2">
      <c r="A108" s="52"/>
      <c r="B108" s="52"/>
      <c r="C108" s="52"/>
      <c r="D108" s="52"/>
      <c r="E108" s="52"/>
    </row>
    <row r="109" spans="1:5" x14ac:dyDescent="0.2">
      <c r="A109" s="52"/>
      <c r="B109" s="52"/>
      <c r="C109" s="52"/>
      <c r="D109" s="52"/>
      <c r="E109" s="52"/>
    </row>
    <row r="110" spans="1:5" x14ac:dyDescent="0.2">
      <c r="A110" s="52"/>
      <c r="B110" s="52"/>
      <c r="C110" s="52"/>
      <c r="D110" s="52"/>
      <c r="E110" s="52"/>
    </row>
    <row r="111" spans="1:5" x14ac:dyDescent="0.2">
      <c r="A111" s="52"/>
      <c r="B111" s="52"/>
      <c r="C111" s="52"/>
      <c r="D111" s="52"/>
      <c r="E111" s="52"/>
    </row>
    <row r="112" spans="1:5" x14ac:dyDescent="0.2">
      <c r="A112" s="52"/>
      <c r="B112" s="52"/>
      <c r="C112" s="52"/>
      <c r="D112" s="52"/>
      <c r="E112" s="52"/>
    </row>
    <row r="113" spans="1:5" x14ac:dyDescent="0.2">
      <c r="A113" s="52"/>
      <c r="B113" s="52"/>
      <c r="C113" s="52"/>
      <c r="D113" s="52"/>
      <c r="E113" s="52"/>
    </row>
    <row r="114" spans="1:5" x14ac:dyDescent="0.2">
      <c r="A114" s="52"/>
      <c r="B114" s="52"/>
      <c r="C114" s="52"/>
      <c r="D114" s="52"/>
      <c r="E114" s="52"/>
    </row>
    <row r="115" spans="1:5" x14ac:dyDescent="0.2">
      <c r="A115" s="52"/>
      <c r="B115" s="52"/>
      <c r="C115" s="52"/>
      <c r="D115" s="52"/>
      <c r="E115" s="52"/>
    </row>
    <row r="116" spans="1:5" x14ac:dyDescent="0.2">
      <c r="A116" s="52"/>
      <c r="B116" s="52"/>
      <c r="C116" s="52"/>
      <c r="D116" s="52"/>
      <c r="E116" s="52"/>
    </row>
    <row r="117" spans="1:5" x14ac:dyDescent="0.2">
      <c r="A117" s="52"/>
      <c r="B117" s="52"/>
      <c r="C117" s="52"/>
      <c r="D117" s="52"/>
      <c r="E117" s="52"/>
    </row>
    <row r="118" spans="1:5" x14ac:dyDescent="0.2">
      <c r="A118" s="52"/>
      <c r="B118" s="52"/>
      <c r="C118" s="52"/>
      <c r="D118" s="52"/>
      <c r="E118" s="52"/>
    </row>
    <row r="119" spans="1:5" x14ac:dyDescent="0.2">
      <c r="A119" s="52"/>
      <c r="B119" s="52"/>
      <c r="C119" s="52"/>
      <c r="D119" s="52"/>
      <c r="E119" s="52"/>
    </row>
    <row r="120" spans="1:5" x14ac:dyDescent="0.2">
      <c r="A120" s="52"/>
      <c r="B120" s="52"/>
      <c r="C120" s="52"/>
      <c r="D120" s="52"/>
      <c r="E120" s="52"/>
    </row>
  </sheetData>
  <mergeCells count="5">
    <mergeCell ref="B6:D6"/>
    <mergeCell ref="B7:D7"/>
    <mergeCell ref="B78:E78"/>
    <mergeCell ref="B79:E79"/>
    <mergeCell ref="D80:E80"/>
  </mergeCells>
  <printOptions horizontalCentered="1" verticalCentered="1"/>
  <pageMargins left="0.7" right="0.2" top="0.2" bottom="0.2" header="0.3" footer="0.3"/>
  <pageSetup scale="91" orientation="portrait" r:id="rId1"/>
  <rowBreaks count="1" manualBreakCount="1">
    <brk id="67" max="5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6:G126"/>
  <sheetViews>
    <sheetView view="pageBreakPreview" zoomScale="60" zoomScaleNormal="100" workbookViewId="0">
      <selection activeCell="L39" sqref="L39"/>
    </sheetView>
  </sheetViews>
  <sheetFormatPr baseColWidth="10" defaultRowHeight="12" x14ac:dyDescent="0.2"/>
  <cols>
    <col min="1" max="1" width="13.42578125" style="41" customWidth="1"/>
    <col min="2" max="4" width="28.7109375" style="41" customWidth="1"/>
    <col min="5" max="5" width="13.7109375" style="41" customWidth="1"/>
    <col min="6" max="6" width="11.42578125" style="52"/>
    <col min="7" max="7" width="11.28515625" style="53" bestFit="1" customWidth="1"/>
    <col min="8" max="16384" width="11.42578125" style="41"/>
  </cols>
  <sheetData>
    <row r="6" spans="1:6" ht="15" x14ac:dyDescent="0.25">
      <c r="A6" s="291" t="s">
        <v>105</v>
      </c>
      <c r="B6" s="291"/>
      <c r="C6" s="291"/>
      <c r="D6" s="291"/>
      <c r="E6" s="291"/>
    </row>
    <row r="7" spans="1:6" ht="15" thickBot="1" x14ac:dyDescent="0.25">
      <c r="B7" s="292" t="s">
        <v>103</v>
      </c>
      <c r="C7" s="292"/>
      <c r="D7" s="292"/>
      <c r="E7" s="85"/>
    </row>
    <row r="8" spans="1:6" x14ac:dyDescent="0.2">
      <c r="B8" s="42"/>
      <c r="C8" s="43" t="s">
        <v>95</v>
      </c>
      <c r="D8" s="44"/>
    </row>
    <row r="9" spans="1:6" x14ac:dyDescent="0.2">
      <c r="A9" s="45"/>
      <c r="B9" s="46" t="s">
        <v>56</v>
      </c>
      <c r="C9" s="47" t="s">
        <v>97</v>
      </c>
      <c r="D9" s="48" t="s">
        <v>52</v>
      </c>
    </row>
    <row r="10" spans="1:6" ht="12.75" thickBot="1" x14ac:dyDescent="0.25">
      <c r="A10" s="45"/>
      <c r="B10" s="49"/>
      <c r="C10" s="89" t="s">
        <v>96</v>
      </c>
      <c r="D10" s="50"/>
    </row>
    <row r="11" spans="1:6" x14ac:dyDescent="0.2">
      <c r="A11" s="45"/>
      <c r="B11" s="58"/>
      <c r="C11" s="86"/>
      <c r="D11" s="87"/>
      <c r="F11" s="53"/>
    </row>
    <row r="12" spans="1:6" x14ac:dyDescent="0.2">
      <c r="B12" s="74" t="s">
        <v>0</v>
      </c>
      <c r="C12" s="51">
        <v>54</v>
      </c>
      <c r="D12" s="75">
        <f>SUM(C12:C12)</f>
        <v>54</v>
      </c>
      <c r="F12" s="92"/>
    </row>
    <row r="13" spans="1:6" x14ac:dyDescent="0.2">
      <c r="A13" s="52"/>
      <c r="B13" s="77" t="s">
        <v>1</v>
      </c>
      <c r="C13" s="51">
        <v>539</v>
      </c>
      <c r="D13" s="75">
        <f t="shared" ref="D13:D54" si="0">SUM(C13:C13)</f>
        <v>539</v>
      </c>
      <c r="F13" s="92"/>
    </row>
    <row r="14" spans="1:6" x14ac:dyDescent="0.2">
      <c r="A14" s="52"/>
      <c r="B14" s="77" t="s">
        <v>2</v>
      </c>
      <c r="C14" s="51">
        <v>54571</v>
      </c>
      <c r="D14" s="75">
        <f t="shared" si="0"/>
        <v>54571</v>
      </c>
      <c r="F14" s="92"/>
    </row>
    <row r="15" spans="1:6" x14ac:dyDescent="0.2">
      <c r="A15" s="52"/>
      <c r="B15" s="77" t="s">
        <v>3</v>
      </c>
      <c r="C15" s="51">
        <v>200</v>
      </c>
      <c r="D15" s="75">
        <f t="shared" si="0"/>
        <v>200</v>
      </c>
      <c r="F15" s="92"/>
    </row>
    <row r="16" spans="1:6" x14ac:dyDescent="0.2">
      <c r="A16" s="52"/>
      <c r="B16" s="77" t="s">
        <v>4</v>
      </c>
      <c r="C16" s="51">
        <v>90</v>
      </c>
      <c r="D16" s="75">
        <f t="shared" si="0"/>
        <v>90</v>
      </c>
      <c r="F16" s="92"/>
    </row>
    <row r="17" spans="1:6" x14ac:dyDescent="0.2">
      <c r="A17" s="52"/>
      <c r="B17" s="77" t="s">
        <v>5</v>
      </c>
      <c r="C17" s="51">
        <v>0</v>
      </c>
      <c r="D17" s="75">
        <f t="shared" si="0"/>
        <v>0</v>
      </c>
      <c r="F17" s="92"/>
    </row>
    <row r="18" spans="1:6" x14ac:dyDescent="0.2">
      <c r="A18" s="52"/>
      <c r="B18" s="77" t="s">
        <v>6</v>
      </c>
      <c r="C18" s="51">
        <v>844</v>
      </c>
      <c r="D18" s="75">
        <f t="shared" si="0"/>
        <v>844</v>
      </c>
      <c r="F18" s="92"/>
    </row>
    <row r="19" spans="1:6" x14ac:dyDescent="0.2">
      <c r="A19" s="52"/>
      <c r="B19" s="77" t="s">
        <v>7</v>
      </c>
      <c r="C19" s="51">
        <v>0</v>
      </c>
      <c r="D19" s="75">
        <f t="shared" si="0"/>
        <v>0</v>
      </c>
      <c r="F19" s="92"/>
    </row>
    <row r="20" spans="1:6" x14ac:dyDescent="0.2">
      <c r="A20" s="52"/>
      <c r="B20" s="77" t="s">
        <v>8</v>
      </c>
      <c r="C20" s="51">
        <v>631</v>
      </c>
      <c r="D20" s="75">
        <f t="shared" si="0"/>
        <v>631</v>
      </c>
      <c r="F20" s="92"/>
    </row>
    <row r="21" spans="1:6" x14ac:dyDescent="0.2">
      <c r="A21" s="52"/>
      <c r="B21" s="77" t="s">
        <v>9</v>
      </c>
      <c r="C21" s="51">
        <v>16</v>
      </c>
      <c r="D21" s="75">
        <f t="shared" si="0"/>
        <v>16</v>
      </c>
      <c r="F21" s="92"/>
    </row>
    <row r="22" spans="1:6" x14ac:dyDescent="0.2">
      <c r="A22" s="52"/>
      <c r="B22" s="77" t="s">
        <v>10</v>
      </c>
      <c r="C22" s="51">
        <v>16</v>
      </c>
      <c r="D22" s="75">
        <f t="shared" si="0"/>
        <v>16</v>
      </c>
      <c r="F22" s="92"/>
    </row>
    <row r="23" spans="1:6" x14ac:dyDescent="0.2">
      <c r="A23" s="52"/>
      <c r="B23" s="77" t="s">
        <v>11</v>
      </c>
      <c r="C23" s="51">
        <v>442</v>
      </c>
      <c r="D23" s="75">
        <f t="shared" si="0"/>
        <v>442</v>
      </c>
      <c r="F23" s="92"/>
    </row>
    <row r="24" spans="1:6" x14ac:dyDescent="0.2">
      <c r="A24" s="52"/>
      <c r="B24" s="77" t="s">
        <v>12</v>
      </c>
      <c r="C24" s="51">
        <v>39</v>
      </c>
      <c r="D24" s="75">
        <f t="shared" si="0"/>
        <v>39</v>
      </c>
      <c r="F24" s="92"/>
    </row>
    <row r="25" spans="1:6" x14ac:dyDescent="0.2">
      <c r="A25" s="52"/>
      <c r="B25" s="77" t="s">
        <v>13</v>
      </c>
      <c r="C25" s="51">
        <v>0</v>
      </c>
      <c r="D25" s="75">
        <f t="shared" si="0"/>
        <v>0</v>
      </c>
      <c r="F25" s="92"/>
    </row>
    <row r="26" spans="1:6" x14ac:dyDescent="0.2">
      <c r="A26" s="52"/>
      <c r="B26" s="77" t="s">
        <v>14</v>
      </c>
      <c r="C26" s="51">
        <v>711</v>
      </c>
      <c r="D26" s="75">
        <f t="shared" si="0"/>
        <v>711</v>
      </c>
      <c r="F26" s="92"/>
    </row>
    <row r="27" spans="1:6" x14ac:dyDescent="0.2">
      <c r="A27" s="52"/>
      <c r="B27" s="77" t="s">
        <v>15</v>
      </c>
      <c r="C27" s="51">
        <v>32061</v>
      </c>
      <c r="D27" s="75">
        <f t="shared" si="0"/>
        <v>32061</v>
      </c>
      <c r="F27" s="92"/>
    </row>
    <row r="28" spans="1:6" x14ac:dyDescent="0.2">
      <c r="A28" s="52"/>
      <c r="B28" s="77" t="s">
        <v>16</v>
      </c>
      <c r="C28" s="51">
        <v>70</v>
      </c>
      <c r="D28" s="75">
        <f t="shared" si="0"/>
        <v>70</v>
      </c>
      <c r="F28" s="92"/>
    </row>
    <row r="29" spans="1:6" x14ac:dyDescent="0.2">
      <c r="A29" s="52"/>
      <c r="B29" s="77" t="s">
        <v>17</v>
      </c>
      <c r="C29" s="51">
        <v>34</v>
      </c>
      <c r="D29" s="75">
        <f t="shared" si="0"/>
        <v>34</v>
      </c>
      <c r="F29" s="92"/>
    </row>
    <row r="30" spans="1:6" x14ac:dyDescent="0.2">
      <c r="A30" s="52"/>
      <c r="B30" s="77" t="s">
        <v>18</v>
      </c>
      <c r="C30" s="51">
        <v>466</v>
      </c>
      <c r="D30" s="75">
        <f t="shared" si="0"/>
        <v>466</v>
      </c>
      <c r="F30" s="92"/>
    </row>
    <row r="31" spans="1:6" x14ac:dyDescent="0.2">
      <c r="A31" s="52"/>
      <c r="B31" s="77" t="s">
        <v>19</v>
      </c>
      <c r="C31" s="51">
        <v>0</v>
      </c>
      <c r="D31" s="75">
        <f t="shared" si="0"/>
        <v>0</v>
      </c>
      <c r="F31" s="92"/>
    </row>
    <row r="32" spans="1:6" x14ac:dyDescent="0.2">
      <c r="A32" s="52"/>
      <c r="B32" s="77" t="s">
        <v>20</v>
      </c>
      <c r="C32" s="51">
        <v>6317</v>
      </c>
      <c r="D32" s="75">
        <f t="shared" si="0"/>
        <v>6317</v>
      </c>
      <c r="F32" s="92"/>
    </row>
    <row r="33" spans="1:6" x14ac:dyDescent="0.2">
      <c r="A33" s="52"/>
      <c r="B33" s="77" t="s">
        <v>21</v>
      </c>
      <c r="C33" s="51">
        <v>6414</v>
      </c>
      <c r="D33" s="75">
        <f t="shared" si="0"/>
        <v>6414</v>
      </c>
      <c r="F33" s="92"/>
    </row>
    <row r="34" spans="1:6" x14ac:dyDescent="0.2">
      <c r="A34" s="52"/>
      <c r="B34" s="77" t="s">
        <v>22</v>
      </c>
      <c r="C34" s="51">
        <v>13</v>
      </c>
      <c r="D34" s="75">
        <f t="shared" si="0"/>
        <v>13</v>
      </c>
      <c r="F34" s="92"/>
    </row>
    <row r="35" spans="1:6" x14ac:dyDescent="0.2">
      <c r="A35" s="52"/>
      <c r="B35" s="77" t="s">
        <v>23</v>
      </c>
      <c r="C35" s="51">
        <v>115</v>
      </c>
      <c r="D35" s="75">
        <f t="shared" si="0"/>
        <v>115</v>
      </c>
      <c r="F35" s="92"/>
    </row>
    <row r="36" spans="1:6" x14ac:dyDescent="0.2">
      <c r="A36" s="52"/>
      <c r="B36" s="77" t="s">
        <v>24</v>
      </c>
      <c r="C36" s="51">
        <v>1080</v>
      </c>
      <c r="D36" s="75">
        <f t="shared" si="0"/>
        <v>1080</v>
      </c>
      <c r="F36" s="92"/>
    </row>
    <row r="37" spans="1:6" x14ac:dyDescent="0.2">
      <c r="A37" s="52"/>
      <c r="B37" s="77" t="s">
        <v>25</v>
      </c>
      <c r="C37" s="51">
        <v>23</v>
      </c>
      <c r="D37" s="75">
        <f t="shared" si="0"/>
        <v>23</v>
      </c>
      <c r="F37" s="92"/>
    </row>
    <row r="38" spans="1:6" x14ac:dyDescent="0.2">
      <c r="A38" s="52"/>
      <c r="B38" s="77" t="s">
        <v>26</v>
      </c>
      <c r="C38" s="51">
        <v>6307</v>
      </c>
      <c r="D38" s="75">
        <f t="shared" si="0"/>
        <v>6307</v>
      </c>
      <c r="F38" s="92"/>
    </row>
    <row r="39" spans="1:6" x14ac:dyDescent="0.2">
      <c r="A39" s="52"/>
      <c r="B39" s="77" t="s">
        <v>27</v>
      </c>
      <c r="C39" s="51">
        <v>0</v>
      </c>
      <c r="D39" s="75">
        <f t="shared" si="0"/>
        <v>0</v>
      </c>
      <c r="F39" s="92"/>
    </row>
    <row r="40" spans="1:6" x14ac:dyDescent="0.2">
      <c r="A40" s="52"/>
      <c r="B40" s="77" t="s">
        <v>28</v>
      </c>
      <c r="C40" s="51">
        <v>0</v>
      </c>
      <c r="D40" s="75">
        <f t="shared" si="0"/>
        <v>0</v>
      </c>
      <c r="F40" s="92"/>
    </row>
    <row r="41" spans="1:6" x14ac:dyDescent="0.2">
      <c r="A41" s="52"/>
      <c r="B41" s="77" t="s">
        <v>29</v>
      </c>
      <c r="C41" s="51">
        <v>204</v>
      </c>
      <c r="D41" s="75">
        <f t="shared" si="0"/>
        <v>204</v>
      </c>
      <c r="F41" s="92"/>
    </row>
    <row r="42" spans="1:6" x14ac:dyDescent="0.2">
      <c r="A42" s="52"/>
      <c r="B42" s="77" t="s">
        <v>30</v>
      </c>
      <c r="C42" s="51">
        <v>0</v>
      </c>
      <c r="D42" s="75">
        <f t="shared" si="0"/>
        <v>0</v>
      </c>
      <c r="F42" s="92"/>
    </row>
    <row r="43" spans="1:6" x14ac:dyDescent="0.2">
      <c r="A43" s="52"/>
      <c r="B43" s="77" t="s">
        <v>31</v>
      </c>
      <c r="C43" s="51">
        <v>76594</v>
      </c>
      <c r="D43" s="75">
        <f t="shared" si="0"/>
        <v>76594</v>
      </c>
      <c r="F43" s="92"/>
    </row>
    <row r="44" spans="1:6" x14ac:dyDescent="0.2">
      <c r="A44" s="52"/>
      <c r="B44" s="77" t="s">
        <v>32</v>
      </c>
      <c r="C44" s="51">
        <v>3433</v>
      </c>
      <c r="D44" s="75">
        <f t="shared" si="0"/>
        <v>3433</v>
      </c>
      <c r="F44" s="92"/>
    </row>
    <row r="45" spans="1:6" x14ac:dyDescent="0.2">
      <c r="A45" s="52"/>
      <c r="B45" s="77" t="s">
        <v>33</v>
      </c>
      <c r="C45" s="51">
        <v>20</v>
      </c>
      <c r="D45" s="75">
        <f t="shared" si="0"/>
        <v>20</v>
      </c>
      <c r="F45" s="92"/>
    </row>
    <row r="46" spans="1:6" x14ac:dyDescent="0.2">
      <c r="A46" s="52"/>
      <c r="B46" s="77" t="s">
        <v>34</v>
      </c>
      <c r="C46" s="51">
        <v>343</v>
      </c>
      <c r="D46" s="75">
        <f t="shared" si="0"/>
        <v>343</v>
      </c>
      <c r="F46" s="92"/>
    </row>
    <row r="47" spans="1:6" x14ac:dyDescent="0.2">
      <c r="A47" s="52"/>
      <c r="B47" s="77" t="s">
        <v>35</v>
      </c>
      <c r="C47" s="51">
        <v>0</v>
      </c>
      <c r="D47" s="75">
        <f t="shared" si="0"/>
        <v>0</v>
      </c>
      <c r="F47" s="92"/>
    </row>
    <row r="48" spans="1:6" x14ac:dyDescent="0.2">
      <c r="A48" s="52"/>
      <c r="B48" s="77" t="s">
        <v>36</v>
      </c>
      <c r="C48" s="51">
        <v>183</v>
      </c>
      <c r="D48" s="75">
        <f t="shared" si="0"/>
        <v>183</v>
      </c>
      <c r="F48" s="92"/>
    </row>
    <row r="49" spans="1:7" x14ac:dyDescent="0.2">
      <c r="A49" s="52"/>
      <c r="B49" s="77" t="s">
        <v>37</v>
      </c>
      <c r="C49" s="51">
        <v>272634</v>
      </c>
      <c r="D49" s="75">
        <f>SUM(C49:C49)</f>
        <v>272634</v>
      </c>
      <c r="F49" s="92"/>
    </row>
    <row r="50" spans="1:7" x14ac:dyDescent="0.2">
      <c r="A50" s="52"/>
      <c r="B50" s="77" t="s">
        <v>38</v>
      </c>
      <c r="C50" s="51">
        <v>240</v>
      </c>
      <c r="D50" s="75">
        <f t="shared" si="0"/>
        <v>240</v>
      </c>
      <c r="F50" s="92"/>
    </row>
    <row r="51" spans="1:7" x14ac:dyDescent="0.2">
      <c r="A51" s="52"/>
      <c r="B51" s="77" t="s">
        <v>39</v>
      </c>
      <c r="C51" s="51">
        <v>247</v>
      </c>
      <c r="D51" s="75">
        <f t="shared" si="0"/>
        <v>247</v>
      </c>
      <c r="F51" s="92"/>
    </row>
    <row r="52" spans="1:7" x14ac:dyDescent="0.2">
      <c r="A52" s="52"/>
      <c r="B52" s="78" t="s">
        <v>40</v>
      </c>
      <c r="C52" s="51">
        <v>271557</v>
      </c>
      <c r="D52" s="75">
        <f>SUM(C52:C52)</f>
        <v>271557</v>
      </c>
      <c r="F52" s="92"/>
    </row>
    <row r="53" spans="1:7" x14ac:dyDescent="0.2">
      <c r="A53" s="52"/>
      <c r="B53" s="77" t="s">
        <v>41</v>
      </c>
      <c r="C53" s="51">
        <v>0</v>
      </c>
      <c r="D53" s="75">
        <f t="shared" si="0"/>
        <v>0</v>
      </c>
      <c r="F53" s="92"/>
    </row>
    <row r="54" spans="1:7" ht="12.75" thickBot="1" x14ac:dyDescent="0.25">
      <c r="A54" s="52"/>
      <c r="B54" s="96" t="s">
        <v>42</v>
      </c>
      <c r="C54" s="97">
        <v>48</v>
      </c>
      <c r="D54" s="145">
        <f t="shared" si="0"/>
        <v>48</v>
      </c>
      <c r="F54" s="92"/>
    </row>
    <row r="55" spans="1:7" ht="13.5" thickBot="1" x14ac:dyDescent="0.25">
      <c r="A55" s="52"/>
      <c r="B55" s="155" t="s">
        <v>43</v>
      </c>
      <c r="C55" s="156">
        <f>SUM(C12:C54)</f>
        <v>736556</v>
      </c>
      <c r="D55" s="157">
        <f>SUM(D12:D54)</f>
        <v>736556</v>
      </c>
      <c r="F55" s="164"/>
      <c r="G55" s="203"/>
    </row>
    <row r="56" spans="1:7" x14ac:dyDescent="0.2">
      <c r="A56" s="52"/>
      <c r="B56" s="52"/>
      <c r="C56" s="52"/>
      <c r="D56" s="52"/>
      <c r="E56" s="76"/>
    </row>
    <row r="57" spans="1:7" x14ac:dyDescent="0.2">
      <c r="C57" s="84"/>
      <c r="D57" s="84"/>
      <c r="E57" s="82"/>
    </row>
    <row r="58" spans="1:7" x14ac:dyDescent="0.2">
      <c r="A58" s="53"/>
      <c r="B58" s="53"/>
      <c r="C58" s="53"/>
      <c r="D58" s="53"/>
      <c r="E58" s="53"/>
    </row>
    <row r="59" spans="1:7" x14ac:dyDescent="0.2">
      <c r="A59" s="52"/>
      <c r="B59" s="53"/>
      <c r="C59" s="53"/>
      <c r="D59" s="76"/>
      <c r="E59" s="52"/>
    </row>
    <row r="60" spans="1:7" x14ac:dyDescent="0.2">
      <c r="A60" s="52"/>
      <c r="B60" s="53"/>
      <c r="C60" s="53"/>
      <c r="D60" s="52"/>
      <c r="E60" s="52"/>
    </row>
    <row r="61" spans="1:7" x14ac:dyDescent="0.2">
      <c r="A61" s="52"/>
      <c r="B61" s="53"/>
      <c r="C61" s="53"/>
      <c r="D61" s="52"/>
      <c r="E61" s="52"/>
    </row>
    <row r="62" spans="1:7" x14ac:dyDescent="0.2">
      <c r="A62" s="52"/>
      <c r="B62" s="52"/>
      <c r="C62" s="52"/>
      <c r="D62" s="52"/>
      <c r="E62" s="52"/>
    </row>
    <row r="63" spans="1:7" x14ac:dyDescent="0.2">
      <c r="A63" s="52"/>
      <c r="B63" s="52"/>
      <c r="C63" s="52"/>
      <c r="D63" s="52"/>
      <c r="E63" s="52"/>
    </row>
    <row r="64" spans="1:7" x14ac:dyDescent="0.2">
      <c r="A64" s="52"/>
      <c r="B64" s="52"/>
      <c r="C64" s="52"/>
      <c r="D64" s="52"/>
      <c r="E64" s="52"/>
    </row>
    <row r="65" spans="1:5" x14ac:dyDescent="0.2">
      <c r="A65" s="52"/>
      <c r="B65" s="52"/>
      <c r="C65" s="52"/>
      <c r="D65" s="52"/>
      <c r="E65" s="52"/>
    </row>
    <row r="66" spans="1:5" x14ac:dyDescent="0.2">
      <c r="A66" s="52"/>
      <c r="B66" s="52"/>
      <c r="C66" s="52"/>
      <c r="D66" s="52"/>
      <c r="E66" s="52"/>
    </row>
    <row r="67" spans="1:5" x14ac:dyDescent="0.2">
      <c r="A67" s="52"/>
      <c r="B67" s="52"/>
      <c r="C67" s="52"/>
      <c r="D67" s="52"/>
      <c r="E67" s="52"/>
    </row>
    <row r="68" spans="1:5" x14ac:dyDescent="0.2">
      <c r="A68" s="52"/>
      <c r="B68" s="52"/>
      <c r="C68" s="52"/>
      <c r="D68" s="52"/>
      <c r="E68" s="52"/>
    </row>
    <row r="69" spans="1:5" x14ac:dyDescent="0.2">
      <c r="A69" s="52"/>
      <c r="B69" s="52"/>
      <c r="C69" s="52"/>
      <c r="D69" s="52"/>
      <c r="E69" s="52"/>
    </row>
    <row r="70" spans="1:5" x14ac:dyDescent="0.2">
      <c r="A70" s="52"/>
      <c r="B70" s="52"/>
      <c r="C70" s="52"/>
      <c r="D70" s="52"/>
      <c r="E70" s="52"/>
    </row>
    <row r="71" spans="1:5" x14ac:dyDescent="0.2">
      <c r="A71" s="52"/>
      <c r="B71" s="52"/>
      <c r="C71" s="52"/>
      <c r="D71" s="52"/>
      <c r="E71" s="52"/>
    </row>
    <row r="72" spans="1:5" x14ac:dyDescent="0.2">
      <c r="A72" s="52"/>
      <c r="B72" s="52"/>
      <c r="C72" s="52"/>
      <c r="D72" s="52"/>
      <c r="E72" s="52"/>
    </row>
    <row r="73" spans="1:5" x14ac:dyDescent="0.2">
      <c r="A73" s="52"/>
      <c r="B73" s="52"/>
      <c r="C73" s="52"/>
      <c r="D73" s="52"/>
      <c r="E73" s="52"/>
    </row>
    <row r="74" spans="1:5" x14ac:dyDescent="0.2">
      <c r="A74" s="52"/>
      <c r="B74" s="52"/>
      <c r="C74" s="52"/>
      <c r="D74" s="52"/>
      <c r="E74" s="52"/>
    </row>
    <row r="75" spans="1:5" x14ac:dyDescent="0.2">
      <c r="A75" s="52"/>
      <c r="B75" s="52"/>
      <c r="C75" s="52"/>
      <c r="D75" s="52"/>
      <c r="E75" s="52"/>
    </row>
    <row r="76" spans="1:5" x14ac:dyDescent="0.2">
      <c r="A76" s="52"/>
      <c r="B76" s="52"/>
      <c r="C76" s="52"/>
      <c r="D76" s="52"/>
      <c r="E76" s="52"/>
    </row>
    <row r="77" spans="1:5" x14ac:dyDescent="0.2">
      <c r="A77" s="52"/>
      <c r="B77" s="52"/>
      <c r="C77" s="52"/>
      <c r="D77" s="52"/>
      <c r="E77" s="52"/>
    </row>
    <row r="78" spans="1:5" x14ac:dyDescent="0.2">
      <c r="A78" s="52"/>
      <c r="B78" s="52"/>
      <c r="C78" s="52"/>
      <c r="D78" s="52"/>
      <c r="E78" s="52"/>
    </row>
    <row r="79" spans="1:5" x14ac:dyDescent="0.2">
      <c r="A79" s="52"/>
      <c r="B79" s="52"/>
      <c r="C79" s="52"/>
      <c r="D79" s="52"/>
      <c r="E79" s="52"/>
    </row>
    <row r="80" spans="1:5" x14ac:dyDescent="0.2">
      <c r="A80" s="52"/>
      <c r="B80" s="52"/>
      <c r="C80" s="52"/>
      <c r="D80" s="52"/>
      <c r="E80" s="52"/>
    </row>
    <row r="81" spans="1:5" x14ac:dyDescent="0.2">
      <c r="A81" s="52"/>
      <c r="B81" s="52"/>
      <c r="C81" s="52"/>
      <c r="D81" s="52"/>
      <c r="E81" s="52"/>
    </row>
    <row r="82" spans="1:5" x14ac:dyDescent="0.2">
      <c r="A82" s="52"/>
      <c r="B82" s="52"/>
      <c r="C82" s="52"/>
      <c r="D82" s="52"/>
      <c r="E82" s="52"/>
    </row>
    <row r="83" spans="1:5" x14ac:dyDescent="0.2">
      <c r="A83" s="52"/>
      <c r="B83" s="52"/>
      <c r="C83" s="52"/>
      <c r="D83" s="52"/>
      <c r="E83" s="52"/>
    </row>
    <row r="84" spans="1:5" x14ac:dyDescent="0.2">
      <c r="A84" s="52"/>
      <c r="B84" s="293" t="s">
        <v>105</v>
      </c>
      <c r="C84" s="293"/>
      <c r="D84" s="293"/>
      <c r="E84" s="293"/>
    </row>
    <row r="85" spans="1:5" x14ac:dyDescent="0.2">
      <c r="A85" s="52"/>
      <c r="B85" s="294" t="s">
        <v>103</v>
      </c>
      <c r="C85" s="294"/>
      <c r="D85" s="294"/>
      <c r="E85" s="294"/>
    </row>
    <row r="86" spans="1:5" x14ac:dyDescent="0.2">
      <c r="A86" s="52"/>
      <c r="B86" s="52"/>
      <c r="C86" s="52"/>
      <c r="D86" s="294"/>
      <c r="E86" s="294"/>
    </row>
    <row r="87" spans="1:5" x14ac:dyDescent="0.2">
      <c r="A87" s="52"/>
      <c r="B87" s="52"/>
      <c r="C87" s="55" t="s">
        <v>44</v>
      </c>
      <c r="D87" s="79"/>
      <c r="E87" s="55" t="s">
        <v>45</v>
      </c>
    </row>
    <row r="88" spans="1:5" x14ac:dyDescent="0.2">
      <c r="A88" s="52"/>
      <c r="B88" s="52"/>
      <c r="C88" s="52"/>
      <c r="D88" s="52"/>
      <c r="E88" s="52"/>
    </row>
    <row r="89" spans="1:5" ht="36" x14ac:dyDescent="0.2">
      <c r="A89" s="52"/>
      <c r="B89" s="90" t="s">
        <v>101</v>
      </c>
      <c r="C89" s="91">
        <v>3682779</v>
      </c>
      <c r="D89" s="88" t="s">
        <v>47</v>
      </c>
      <c r="E89" s="91">
        <v>736556</v>
      </c>
    </row>
    <row r="90" spans="1:5" x14ac:dyDescent="0.2">
      <c r="A90" s="52"/>
      <c r="B90" s="52"/>
      <c r="C90" s="80"/>
      <c r="D90" s="55"/>
      <c r="E90" s="80"/>
    </row>
    <row r="91" spans="1:5" x14ac:dyDescent="0.2">
      <c r="A91" s="52"/>
      <c r="B91" s="52"/>
      <c r="C91" s="54"/>
      <c r="D91" s="57"/>
      <c r="E91" s="54"/>
    </row>
    <row r="92" spans="1:5" ht="12.75" thickBot="1" x14ac:dyDescent="0.25">
      <c r="A92" s="52"/>
      <c r="B92" s="57" t="s">
        <v>52</v>
      </c>
      <c r="C92" s="83">
        <f>SUM(C89:C90)</f>
        <v>3682779</v>
      </c>
      <c r="D92" s="52"/>
      <c r="E92" s="83">
        <f>SUM(E89:E90)</f>
        <v>736556</v>
      </c>
    </row>
    <row r="93" spans="1:5" ht="12.75" thickTop="1" x14ac:dyDescent="0.2">
      <c r="A93" s="52"/>
      <c r="B93" s="52"/>
      <c r="C93" s="52"/>
      <c r="D93" s="52"/>
      <c r="E93" s="52"/>
    </row>
    <row r="94" spans="1:5" x14ac:dyDescent="0.2">
      <c r="A94" s="52"/>
      <c r="B94" s="52"/>
      <c r="C94" s="52"/>
      <c r="D94" s="52"/>
      <c r="E94" s="53"/>
    </row>
    <row r="95" spans="1:5" x14ac:dyDescent="0.2">
      <c r="A95" s="52"/>
      <c r="B95" s="52"/>
      <c r="C95" s="52"/>
      <c r="D95" s="52"/>
      <c r="E95" s="54"/>
    </row>
    <row r="96" spans="1:5" x14ac:dyDescent="0.2">
      <c r="A96" s="52"/>
      <c r="B96" s="52"/>
      <c r="C96" s="52"/>
      <c r="D96" s="52"/>
      <c r="E96" s="52"/>
    </row>
    <row r="97" spans="1:5" x14ac:dyDescent="0.2">
      <c r="A97" s="52"/>
      <c r="B97" s="52"/>
      <c r="C97" s="52"/>
      <c r="D97" s="52"/>
      <c r="E97" s="52"/>
    </row>
    <row r="98" spans="1:5" x14ac:dyDescent="0.2">
      <c r="A98" s="52"/>
      <c r="B98" s="52"/>
      <c r="C98" s="52"/>
      <c r="D98" s="52"/>
      <c r="E98" s="52"/>
    </row>
    <row r="99" spans="1:5" x14ac:dyDescent="0.2">
      <c r="A99" s="52"/>
      <c r="B99" s="52"/>
      <c r="C99" s="52"/>
      <c r="D99" s="52"/>
      <c r="E99" s="52"/>
    </row>
    <row r="100" spans="1:5" x14ac:dyDescent="0.2">
      <c r="A100" s="52"/>
      <c r="B100" s="52"/>
      <c r="C100" s="52"/>
      <c r="D100" s="52"/>
      <c r="E100" s="52"/>
    </row>
    <row r="101" spans="1:5" x14ac:dyDescent="0.2">
      <c r="A101" s="52"/>
      <c r="B101" s="52"/>
      <c r="C101" s="52"/>
      <c r="D101" s="52"/>
      <c r="E101" s="52"/>
    </row>
    <row r="102" spans="1:5" x14ac:dyDescent="0.2">
      <c r="A102" s="52"/>
      <c r="B102" s="52"/>
      <c r="C102" s="52"/>
      <c r="D102" s="52"/>
      <c r="E102" s="52"/>
    </row>
    <row r="103" spans="1:5" x14ac:dyDescent="0.2">
      <c r="A103" s="52"/>
      <c r="B103" s="52"/>
      <c r="C103" s="52"/>
      <c r="D103" s="52"/>
      <c r="E103" s="52"/>
    </row>
    <row r="104" spans="1:5" x14ac:dyDescent="0.2">
      <c r="A104" s="52"/>
      <c r="B104" s="52"/>
      <c r="C104" s="52"/>
      <c r="D104" s="52"/>
      <c r="E104" s="52"/>
    </row>
    <row r="105" spans="1:5" x14ac:dyDescent="0.2">
      <c r="A105" s="52"/>
      <c r="B105" s="52"/>
      <c r="C105" s="52"/>
      <c r="D105" s="52"/>
      <c r="E105" s="52"/>
    </row>
    <row r="106" spans="1:5" x14ac:dyDescent="0.2">
      <c r="A106" s="52"/>
      <c r="B106" s="52"/>
      <c r="C106" s="52"/>
      <c r="D106" s="52"/>
      <c r="E106" s="52"/>
    </row>
    <row r="107" spans="1:5" x14ac:dyDescent="0.2">
      <c r="A107" s="52"/>
      <c r="B107" s="52"/>
      <c r="C107" s="52"/>
      <c r="D107" s="52"/>
      <c r="E107" s="52"/>
    </row>
    <row r="108" spans="1:5" x14ac:dyDescent="0.2">
      <c r="A108" s="52"/>
      <c r="B108" s="52"/>
      <c r="C108" s="52"/>
      <c r="D108" s="52"/>
      <c r="E108" s="52"/>
    </row>
    <row r="109" spans="1:5" x14ac:dyDescent="0.2">
      <c r="A109" s="52"/>
      <c r="B109" s="52"/>
      <c r="C109" s="52"/>
      <c r="D109" s="52"/>
      <c r="E109" s="52"/>
    </row>
    <row r="110" spans="1:5" x14ac:dyDescent="0.2">
      <c r="A110" s="52"/>
      <c r="B110" s="52"/>
      <c r="C110" s="52"/>
      <c r="D110" s="52"/>
      <c r="E110" s="52"/>
    </row>
    <row r="111" spans="1:5" x14ac:dyDescent="0.2">
      <c r="A111" s="52"/>
      <c r="B111" s="52"/>
      <c r="C111" s="52"/>
      <c r="D111" s="52"/>
      <c r="E111" s="52"/>
    </row>
    <row r="112" spans="1:5" x14ac:dyDescent="0.2">
      <c r="A112" s="52"/>
      <c r="B112" s="52"/>
      <c r="C112" s="52"/>
      <c r="D112" s="52"/>
      <c r="E112" s="52"/>
    </row>
    <row r="113" spans="1:5" x14ac:dyDescent="0.2">
      <c r="A113" s="52"/>
      <c r="B113" s="52"/>
      <c r="C113" s="52"/>
      <c r="D113" s="52"/>
      <c r="E113" s="52"/>
    </row>
    <row r="114" spans="1:5" x14ac:dyDescent="0.2">
      <c r="A114" s="52"/>
      <c r="B114" s="52"/>
      <c r="C114" s="52"/>
      <c r="D114" s="52"/>
      <c r="E114" s="52"/>
    </row>
    <row r="115" spans="1:5" x14ac:dyDescent="0.2">
      <c r="A115" s="52"/>
      <c r="B115" s="52"/>
      <c r="C115" s="52"/>
      <c r="D115" s="52"/>
      <c r="E115" s="52"/>
    </row>
    <row r="116" spans="1:5" x14ac:dyDescent="0.2">
      <c r="A116" s="52"/>
      <c r="B116" s="52"/>
      <c r="C116" s="52"/>
      <c r="D116" s="52"/>
      <c r="E116" s="52"/>
    </row>
    <row r="117" spans="1:5" x14ac:dyDescent="0.2">
      <c r="A117" s="52"/>
      <c r="B117" s="52"/>
      <c r="C117" s="52"/>
      <c r="D117" s="52"/>
      <c r="E117" s="52"/>
    </row>
    <row r="118" spans="1:5" x14ac:dyDescent="0.2">
      <c r="A118" s="52"/>
      <c r="B118" s="52"/>
      <c r="C118" s="52"/>
      <c r="D118" s="52"/>
      <c r="E118" s="52"/>
    </row>
    <row r="119" spans="1:5" x14ac:dyDescent="0.2">
      <c r="A119" s="52"/>
      <c r="B119" s="52"/>
      <c r="C119" s="52"/>
      <c r="D119" s="52"/>
      <c r="E119" s="52"/>
    </row>
    <row r="120" spans="1:5" x14ac:dyDescent="0.2">
      <c r="A120" s="52"/>
      <c r="B120" s="52"/>
      <c r="C120" s="52"/>
      <c r="D120" s="52"/>
      <c r="E120" s="52"/>
    </row>
    <row r="121" spans="1:5" x14ac:dyDescent="0.2">
      <c r="A121" s="52"/>
      <c r="B121" s="52"/>
      <c r="C121" s="52"/>
      <c r="D121" s="52"/>
      <c r="E121" s="52"/>
    </row>
    <row r="122" spans="1:5" x14ac:dyDescent="0.2">
      <c r="A122" s="52"/>
      <c r="B122" s="52"/>
      <c r="C122" s="52"/>
      <c r="D122" s="52"/>
      <c r="E122" s="52"/>
    </row>
    <row r="123" spans="1:5" x14ac:dyDescent="0.2">
      <c r="A123" s="52"/>
      <c r="B123" s="52"/>
      <c r="C123" s="52"/>
      <c r="D123" s="52"/>
      <c r="E123" s="52"/>
    </row>
    <row r="124" spans="1:5" x14ac:dyDescent="0.2">
      <c r="A124" s="52"/>
      <c r="B124" s="52"/>
      <c r="C124" s="52"/>
      <c r="D124" s="52"/>
      <c r="E124" s="52"/>
    </row>
    <row r="125" spans="1:5" x14ac:dyDescent="0.2">
      <c r="A125" s="52"/>
      <c r="B125" s="52"/>
      <c r="C125" s="52"/>
      <c r="D125" s="52"/>
      <c r="E125" s="52"/>
    </row>
    <row r="126" spans="1:5" x14ac:dyDescent="0.2">
      <c r="A126" s="52"/>
      <c r="B126" s="52"/>
      <c r="C126" s="52"/>
      <c r="D126" s="52"/>
      <c r="E126" s="52"/>
    </row>
  </sheetData>
  <mergeCells count="5">
    <mergeCell ref="B7:D7"/>
    <mergeCell ref="B84:E84"/>
    <mergeCell ref="B85:E85"/>
    <mergeCell ref="D86:E86"/>
    <mergeCell ref="A6:E6"/>
  </mergeCells>
  <printOptions horizontalCentered="1" verticalCentered="1"/>
  <pageMargins left="0.5" right="0.34" top="0.53" bottom="0.31496062992125984" header="0.31496062992125984" footer="0.31496062992125984"/>
  <pageSetup scale="84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0000"/>
  </sheetPr>
  <dimension ref="A9:Z164"/>
  <sheetViews>
    <sheetView view="pageBreakPreview" topLeftCell="A103" zoomScale="60" zoomScaleNormal="100" workbookViewId="0">
      <selection activeCell="M72" sqref="M72"/>
    </sheetView>
  </sheetViews>
  <sheetFormatPr baseColWidth="10" defaultRowHeight="12" x14ac:dyDescent="0.2"/>
  <cols>
    <col min="1" max="1" width="19.28515625" style="5" customWidth="1"/>
    <col min="2" max="3" width="13.28515625" style="5" customWidth="1"/>
    <col min="4" max="4" width="12.28515625" style="5" customWidth="1"/>
    <col min="5" max="5" width="12" style="5" customWidth="1"/>
    <col min="6" max="6" width="11.28515625" style="5" customWidth="1"/>
    <col min="7" max="7" width="16.140625" style="5" customWidth="1"/>
    <col min="8" max="8" width="19.140625" style="5" customWidth="1"/>
    <col min="9" max="9" width="14.7109375" style="5" customWidth="1"/>
    <col min="10" max="10" width="12.85546875" style="5" customWidth="1"/>
    <col min="11" max="11" width="12.28515625" style="5" customWidth="1"/>
    <col min="12" max="12" width="13.28515625" style="5" customWidth="1"/>
    <col min="13" max="13" width="12.28515625" style="5" customWidth="1"/>
    <col min="14" max="14" width="18" style="5" customWidth="1"/>
    <col min="15" max="15" width="22.85546875" style="5" customWidth="1"/>
    <col min="16" max="16" width="14.42578125" style="5" customWidth="1"/>
    <col min="17" max="17" width="4.7109375" style="9" customWidth="1"/>
    <col min="18" max="18" width="16.28515625" style="36" customWidth="1"/>
    <col min="19" max="19" width="13.85546875" style="5" customWidth="1"/>
    <col min="20" max="20" width="2" style="5" customWidth="1"/>
    <col min="21" max="21" width="13.28515625" style="5" customWidth="1"/>
    <col min="22" max="22" width="12.85546875" style="5" bestFit="1" customWidth="1"/>
    <col min="23" max="23" width="3" style="5" customWidth="1"/>
    <col min="24" max="24" width="11.42578125" style="36"/>
    <col min="25" max="25" width="13.28515625" style="5" bestFit="1" customWidth="1"/>
    <col min="26" max="16384" width="11.42578125" style="5"/>
  </cols>
  <sheetData>
    <row r="9" spans="1:24" ht="15" x14ac:dyDescent="0.25">
      <c r="A9" s="284" t="s">
        <v>106</v>
      </c>
      <c r="B9" s="284"/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</row>
    <row r="10" spans="1:24" ht="14.25" x14ac:dyDescent="0.2">
      <c r="A10" s="285" t="s">
        <v>103</v>
      </c>
      <c r="B10" s="285"/>
      <c r="C10" s="285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</row>
    <row r="11" spans="1:24" ht="12.75" x14ac:dyDescent="0.2">
      <c r="A11" s="297" t="s">
        <v>109</v>
      </c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L11" s="297"/>
      <c r="M11" s="297"/>
      <c r="N11" s="297"/>
      <c r="O11" s="297"/>
      <c r="P11" s="297"/>
    </row>
    <row r="12" spans="1:24" ht="13.5" thickBot="1" x14ac:dyDescent="0.25">
      <c r="A12" s="298" t="s">
        <v>107</v>
      </c>
      <c r="B12" s="298"/>
      <c r="C12" s="298"/>
      <c r="D12" s="298"/>
      <c r="E12" s="298"/>
      <c r="F12" s="298"/>
      <c r="G12" s="298"/>
      <c r="H12" s="298"/>
      <c r="I12" s="298"/>
      <c r="J12" s="298"/>
      <c r="K12" s="298"/>
      <c r="L12" s="298"/>
      <c r="M12" s="298"/>
      <c r="N12" s="298"/>
      <c r="O12" s="298"/>
      <c r="P12" s="298"/>
    </row>
    <row r="13" spans="1:24" s="14" customFormat="1" ht="11.25" x14ac:dyDescent="0.2">
      <c r="A13" s="11"/>
      <c r="B13" s="12"/>
      <c r="C13" s="12" t="s">
        <v>62</v>
      </c>
      <c r="D13" s="12" t="s">
        <v>62</v>
      </c>
      <c r="E13" s="12"/>
      <c r="F13" s="12" t="s">
        <v>84</v>
      </c>
      <c r="G13" s="12" t="s">
        <v>53</v>
      </c>
      <c r="H13" s="13" t="s">
        <v>54</v>
      </c>
      <c r="I13" s="13" t="s">
        <v>67</v>
      </c>
      <c r="J13" s="13" t="s">
        <v>55</v>
      </c>
      <c r="K13" s="13" t="s">
        <v>72</v>
      </c>
      <c r="L13" s="13" t="s">
        <v>62</v>
      </c>
      <c r="M13" s="13" t="s">
        <v>72</v>
      </c>
      <c r="N13" s="43" t="s">
        <v>55</v>
      </c>
      <c r="O13" s="43" t="s">
        <v>99</v>
      </c>
      <c r="P13" s="12"/>
      <c r="Q13" s="34"/>
      <c r="R13" s="34"/>
      <c r="X13" s="34"/>
    </row>
    <row r="14" spans="1:24" s="14" customFormat="1" ht="11.25" customHeight="1" x14ac:dyDescent="0.2">
      <c r="A14" s="15" t="s">
        <v>56</v>
      </c>
      <c r="B14" s="16" t="s">
        <v>46</v>
      </c>
      <c r="C14" s="16" t="s">
        <v>63</v>
      </c>
      <c r="D14" s="16" t="s">
        <v>58</v>
      </c>
      <c r="E14" s="16" t="s">
        <v>59</v>
      </c>
      <c r="F14" s="72" t="s">
        <v>85</v>
      </c>
      <c r="G14" s="16" t="s">
        <v>59</v>
      </c>
      <c r="H14" s="17" t="s">
        <v>60</v>
      </c>
      <c r="I14" s="17" t="s">
        <v>68</v>
      </c>
      <c r="J14" s="17" t="s">
        <v>61</v>
      </c>
      <c r="K14" s="17" t="s">
        <v>73</v>
      </c>
      <c r="L14" s="17" t="s">
        <v>64</v>
      </c>
      <c r="M14" s="17" t="s">
        <v>74</v>
      </c>
      <c r="N14" s="47" t="s">
        <v>87</v>
      </c>
      <c r="O14" s="47" t="s">
        <v>97</v>
      </c>
      <c r="P14" s="16" t="s">
        <v>52</v>
      </c>
      <c r="Q14" s="34"/>
      <c r="R14" s="34"/>
      <c r="X14" s="34"/>
    </row>
    <row r="15" spans="1:24" s="14" customFormat="1" ht="11.25" customHeight="1" thickBot="1" x14ac:dyDescent="0.25">
      <c r="A15" s="18"/>
      <c r="B15" s="19"/>
      <c r="C15" s="19" t="s">
        <v>57</v>
      </c>
      <c r="D15" s="19"/>
      <c r="E15" s="19"/>
      <c r="F15" s="73" t="s">
        <v>86</v>
      </c>
      <c r="G15" s="19"/>
      <c r="H15" s="19"/>
      <c r="I15" s="19" t="s">
        <v>69</v>
      </c>
      <c r="J15" s="19"/>
      <c r="K15" s="19"/>
      <c r="L15" s="19"/>
      <c r="M15" s="19"/>
      <c r="N15" s="89" t="s">
        <v>88</v>
      </c>
      <c r="O15" s="89" t="s">
        <v>100</v>
      </c>
      <c r="P15" s="19"/>
      <c r="Q15" s="34"/>
      <c r="R15" s="34"/>
      <c r="X15" s="34"/>
    </row>
    <row r="16" spans="1:24" x14ac:dyDescent="0.2">
      <c r="A16" s="1"/>
      <c r="B16" s="2"/>
      <c r="C16" s="2"/>
      <c r="D16" s="2"/>
      <c r="E16" s="3"/>
      <c r="F16" s="3"/>
      <c r="G16" s="2"/>
      <c r="H16" s="2"/>
      <c r="I16" s="2"/>
      <c r="J16" s="2"/>
      <c r="K16" s="2"/>
      <c r="L16" s="2"/>
      <c r="M16" s="2"/>
      <c r="N16" s="2"/>
      <c r="O16" s="2"/>
      <c r="P16" s="4"/>
    </row>
    <row r="17" spans="1:26" s="7" customFormat="1" x14ac:dyDescent="0.2">
      <c r="A17" s="6" t="s">
        <v>0</v>
      </c>
      <c r="B17" s="20">
        <v>3013579</v>
      </c>
      <c r="C17" s="20">
        <v>639386</v>
      </c>
      <c r="D17" s="20">
        <v>32133</v>
      </c>
      <c r="E17" s="20">
        <v>59612</v>
      </c>
      <c r="F17" s="20">
        <v>11676</v>
      </c>
      <c r="G17" s="20">
        <v>13586</v>
      </c>
      <c r="H17" s="20">
        <v>13705</v>
      </c>
      <c r="I17" s="20">
        <v>105963</v>
      </c>
      <c r="J17" s="20">
        <v>1139192</v>
      </c>
      <c r="K17" s="20">
        <v>0</v>
      </c>
      <c r="L17" s="20">
        <v>53303</v>
      </c>
      <c r="M17" s="20">
        <v>0</v>
      </c>
      <c r="N17" s="29">
        <v>94228</v>
      </c>
      <c r="O17" s="29">
        <v>54</v>
      </c>
      <c r="P17" s="21">
        <f xml:space="preserve"> SUM(B17:O17)</f>
        <v>5176417</v>
      </c>
      <c r="Q17" s="9"/>
      <c r="R17" s="9"/>
      <c r="S17" s="9"/>
      <c r="U17" s="9"/>
      <c r="V17" s="9"/>
      <c r="X17" s="9"/>
      <c r="Y17" s="9"/>
      <c r="Z17" s="9"/>
    </row>
    <row r="18" spans="1:26" s="7" customFormat="1" x14ac:dyDescent="0.2">
      <c r="A18" s="8" t="s">
        <v>1</v>
      </c>
      <c r="B18" s="20">
        <v>5380365</v>
      </c>
      <c r="C18" s="20">
        <v>1141546</v>
      </c>
      <c r="D18" s="20">
        <v>57370</v>
      </c>
      <c r="E18" s="20">
        <v>106431</v>
      </c>
      <c r="F18" s="20">
        <v>20846</v>
      </c>
      <c r="G18" s="20">
        <v>24256</v>
      </c>
      <c r="H18" s="20">
        <v>34690</v>
      </c>
      <c r="I18" s="20">
        <v>142933</v>
      </c>
      <c r="J18" s="20">
        <v>972647</v>
      </c>
      <c r="K18" s="20">
        <v>0</v>
      </c>
      <c r="L18" s="20">
        <v>428693</v>
      </c>
      <c r="M18" s="20">
        <v>0</v>
      </c>
      <c r="N18" s="29">
        <v>199124</v>
      </c>
      <c r="O18" s="29">
        <v>539</v>
      </c>
      <c r="P18" s="21">
        <f t="shared" ref="P18:P59" si="0" xml:space="preserve"> SUM(B18:O18)</f>
        <v>8509440</v>
      </c>
      <c r="Q18" s="9"/>
      <c r="R18" s="9"/>
      <c r="S18" s="9"/>
      <c r="U18" s="9"/>
      <c r="V18" s="9"/>
      <c r="X18" s="9"/>
      <c r="Y18" s="9"/>
      <c r="Z18" s="9"/>
    </row>
    <row r="19" spans="1:26" s="7" customFormat="1" x14ac:dyDescent="0.2">
      <c r="A19" s="8" t="s">
        <v>2</v>
      </c>
      <c r="B19" s="20">
        <v>37313612</v>
      </c>
      <c r="C19" s="20">
        <v>7916786</v>
      </c>
      <c r="D19" s="20">
        <v>397869</v>
      </c>
      <c r="E19" s="20">
        <v>738112</v>
      </c>
      <c r="F19" s="20">
        <v>144568</v>
      </c>
      <c r="G19" s="20">
        <v>168217</v>
      </c>
      <c r="H19" s="20">
        <v>34690</v>
      </c>
      <c r="I19" s="20">
        <v>783363</v>
      </c>
      <c r="J19" s="20">
        <v>1236036</v>
      </c>
      <c r="K19" s="20">
        <v>0</v>
      </c>
      <c r="L19" s="20">
        <v>8083532</v>
      </c>
      <c r="M19" s="20">
        <v>0</v>
      </c>
      <c r="N19" s="29">
        <v>4130259</v>
      </c>
      <c r="O19" s="29">
        <v>54571</v>
      </c>
      <c r="P19" s="21">
        <f t="shared" si="0"/>
        <v>61001615</v>
      </c>
      <c r="Q19" s="9"/>
      <c r="R19" s="9"/>
      <c r="S19" s="9"/>
      <c r="U19" s="9"/>
      <c r="V19" s="9"/>
      <c r="X19" s="9"/>
      <c r="Y19" s="9"/>
      <c r="Z19" s="9"/>
    </row>
    <row r="20" spans="1:26" s="7" customFormat="1" x14ac:dyDescent="0.2">
      <c r="A20" s="8" t="s">
        <v>3</v>
      </c>
      <c r="B20" s="20">
        <v>2936886</v>
      </c>
      <c r="C20" s="20">
        <v>623115</v>
      </c>
      <c r="D20" s="20">
        <v>31315</v>
      </c>
      <c r="E20" s="20">
        <v>58095</v>
      </c>
      <c r="F20" s="20">
        <v>11379</v>
      </c>
      <c r="G20" s="20">
        <v>13240</v>
      </c>
      <c r="H20" s="20">
        <v>13704</v>
      </c>
      <c r="I20" s="20">
        <v>94796</v>
      </c>
      <c r="J20" s="20">
        <v>1016830</v>
      </c>
      <c r="K20" s="20">
        <v>0</v>
      </c>
      <c r="L20" s="20">
        <v>0</v>
      </c>
      <c r="M20" s="20">
        <v>0</v>
      </c>
      <c r="N20" s="29">
        <v>100070</v>
      </c>
      <c r="O20" s="29">
        <v>200</v>
      </c>
      <c r="P20" s="21">
        <f t="shared" si="0"/>
        <v>4899630</v>
      </c>
      <c r="Q20" s="9"/>
      <c r="R20" s="9"/>
      <c r="S20" s="9"/>
      <c r="U20" s="9"/>
      <c r="V20" s="9"/>
      <c r="X20" s="9"/>
      <c r="Y20" s="9"/>
      <c r="Z20" s="9"/>
    </row>
    <row r="21" spans="1:26" s="7" customFormat="1" x14ac:dyDescent="0.2">
      <c r="A21" s="8" t="s">
        <v>4</v>
      </c>
      <c r="B21" s="20">
        <v>2394471</v>
      </c>
      <c r="C21" s="20">
        <v>508032</v>
      </c>
      <c r="D21" s="20">
        <v>25532</v>
      </c>
      <c r="E21" s="20">
        <v>47366</v>
      </c>
      <c r="F21" s="20">
        <v>9277</v>
      </c>
      <c r="G21" s="20">
        <v>10795</v>
      </c>
      <c r="H21" s="20">
        <v>13705</v>
      </c>
      <c r="I21" s="20">
        <v>161033</v>
      </c>
      <c r="J21" s="20">
        <v>2120097</v>
      </c>
      <c r="K21" s="20">
        <v>0</v>
      </c>
      <c r="L21" s="20">
        <v>-5983</v>
      </c>
      <c r="M21" s="20">
        <v>0</v>
      </c>
      <c r="N21" s="29">
        <v>100194</v>
      </c>
      <c r="O21" s="29">
        <v>90</v>
      </c>
      <c r="P21" s="21">
        <f t="shared" si="0"/>
        <v>5384609</v>
      </c>
      <c r="Q21" s="9"/>
      <c r="R21" s="9"/>
      <c r="S21" s="9"/>
      <c r="U21" s="9"/>
      <c r="V21" s="9"/>
      <c r="X21" s="9"/>
      <c r="Y21" s="9"/>
      <c r="Z21" s="9"/>
    </row>
    <row r="22" spans="1:26" s="7" customFormat="1" x14ac:dyDescent="0.2">
      <c r="A22" s="8" t="s">
        <v>5</v>
      </c>
      <c r="B22" s="20">
        <v>2659220</v>
      </c>
      <c r="C22" s="20">
        <v>564202</v>
      </c>
      <c r="D22" s="20">
        <v>28355</v>
      </c>
      <c r="E22" s="20">
        <v>52603</v>
      </c>
      <c r="F22" s="20">
        <v>10303</v>
      </c>
      <c r="G22" s="20">
        <v>11988</v>
      </c>
      <c r="H22" s="20">
        <v>13704</v>
      </c>
      <c r="I22" s="20">
        <v>115151</v>
      </c>
      <c r="J22" s="20">
        <v>1352087</v>
      </c>
      <c r="K22" s="20">
        <v>0</v>
      </c>
      <c r="L22" s="20">
        <v>0</v>
      </c>
      <c r="M22" s="20">
        <v>0</v>
      </c>
      <c r="N22" s="29">
        <v>113234</v>
      </c>
      <c r="O22" s="29">
        <v>0</v>
      </c>
      <c r="P22" s="21">
        <f t="shared" si="0"/>
        <v>4920847</v>
      </c>
      <c r="Q22" s="9"/>
      <c r="R22" s="9"/>
      <c r="S22" s="9"/>
      <c r="U22" s="9"/>
      <c r="V22" s="9"/>
      <c r="X22" s="9"/>
      <c r="Y22" s="9"/>
      <c r="Z22" s="9"/>
    </row>
    <row r="23" spans="1:26" s="7" customFormat="1" x14ac:dyDescent="0.2">
      <c r="A23" s="8" t="s">
        <v>6</v>
      </c>
      <c r="B23" s="20">
        <v>4034931</v>
      </c>
      <c r="C23" s="20">
        <v>856087</v>
      </c>
      <c r="D23" s="20">
        <v>43024</v>
      </c>
      <c r="E23" s="20">
        <v>79816</v>
      </c>
      <c r="F23" s="20">
        <v>15633</v>
      </c>
      <c r="G23" s="20">
        <v>18190</v>
      </c>
      <c r="H23" s="20">
        <v>34690</v>
      </c>
      <c r="I23" s="20">
        <v>125415</v>
      </c>
      <c r="J23" s="20">
        <v>1168976</v>
      </c>
      <c r="K23" s="20">
        <v>0</v>
      </c>
      <c r="L23" s="20">
        <v>220279</v>
      </c>
      <c r="M23" s="20">
        <v>0</v>
      </c>
      <c r="N23" s="29">
        <v>208502</v>
      </c>
      <c r="O23" s="29">
        <v>844</v>
      </c>
      <c r="P23" s="21">
        <f t="shared" si="0"/>
        <v>6806387</v>
      </c>
      <c r="Q23" s="9"/>
      <c r="R23" s="9"/>
      <c r="S23" s="9"/>
      <c r="U23" s="9"/>
      <c r="V23" s="9"/>
      <c r="X23" s="9"/>
      <c r="Y23" s="9"/>
      <c r="Z23" s="9"/>
    </row>
    <row r="24" spans="1:26" s="7" customFormat="1" x14ac:dyDescent="0.2">
      <c r="A24" s="8" t="s">
        <v>7</v>
      </c>
      <c r="B24" s="20">
        <v>2320365</v>
      </c>
      <c r="C24" s="20">
        <v>492309</v>
      </c>
      <c r="D24" s="20">
        <v>24742</v>
      </c>
      <c r="E24" s="20">
        <v>45900</v>
      </c>
      <c r="F24" s="20">
        <v>8990</v>
      </c>
      <c r="G24" s="20">
        <v>10461</v>
      </c>
      <c r="H24" s="20">
        <v>13705</v>
      </c>
      <c r="I24" s="20">
        <v>130319</v>
      </c>
      <c r="J24" s="20">
        <v>1690270</v>
      </c>
      <c r="K24" s="20">
        <v>0</v>
      </c>
      <c r="L24" s="20">
        <v>0</v>
      </c>
      <c r="M24" s="20">
        <v>0</v>
      </c>
      <c r="N24" s="29">
        <v>82406</v>
      </c>
      <c r="O24" s="29">
        <v>0</v>
      </c>
      <c r="P24" s="21">
        <f t="shared" si="0"/>
        <v>4819467</v>
      </c>
      <c r="Q24" s="9"/>
      <c r="R24" s="9"/>
      <c r="S24" s="9"/>
      <c r="U24" s="9"/>
      <c r="V24" s="9"/>
      <c r="X24" s="9"/>
      <c r="Y24" s="9"/>
      <c r="Z24" s="9"/>
    </row>
    <row r="25" spans="1:26" s="7" customFormat="1" x14ac:dyDescent="0.2">
      <c r="A25" s="8" t="s">
        <v>8</v>
      </c>
      <c r="B25" s="20">
        <v>31375425</v>
      </c>
      <c r="C25" s="20">
        <v>6656889</v>
      </c>
      <c r="D25" s="20">
        <v>334551</v>
      </c>
      <c r="E25" s="20">
        <v>620647</v>
      </c>
      <c r="F25" s="20">
        <v>121561</v>
      </c>
      <c r="G25" s="20">
        <v>141447</v>
      </c>
      <c r="H25" s="20">
        <v>34690</v>
      </c>
      <c r="I25" s="20">
        <v>616043</v>
      </c>
      <c r="J25" s="20">
        <v>1199141</v>
      </c>
      <c r="K25" s="20">
        <v>0</v>
      </c>
      <c r="L25" s="20">
        <v>2402539</v>
      </c>
      <c r="M25" s="20">
        <v>0</v>
      </c>
      <c r="N25" s="29">
        <v>0</v>
      </c>
      <c r="O25" s="29">
        <v>631</v>
      </c>
      <c r="P25" s="21">
        <f t="shared" si="0"/>
        <v>43503564</v>
      </c>
      <c r="Q25" s="9"/>
      <c r="R25" s="9"/>
      <c r="S25" s="9"/>
      <c r="U25" s="9"/>
      <c r="V25" s="9"/>
      <c r="X25" s="9"/>
      <c r="Y25" s="9"/>
      <c r="Z25" s="9"/>
    </row>
    <row r="26" spans="1:26" s="7" customFormat="1" x14ac:dyDescent="0.2">
      <c r="A26" s="8" t="s">
        <v>9</v>
      </c>
      <c r="B26" s="20">
        <v>2012573</v>
      </c>
      <c r="C26" s="20">
        <v>427004</v>
      </c>
      <c r="D26" s="20">
        <v>21460</v>
      </c>
      <c r="E26" s="20">
        <v>39811</v>
      </c>
      <c r="F26" s="20">
        <v>7797</v>
      </c>
      <c r="G26" s="20">
        <v>9073</v>
      </c>
      <c r="H26" s="20">
        <v>13704</v>
      </c>
      <c r="I26" s="20">
        <v>84360</v>
      </c>
      <c r="J26" s="20">
        <v>1131008</v>
      </c>
      <c r="K26" s="20">
        <v>0</v>
      </c>
      <c r="L26" s="20">
        <v>11290</v>
      </c>
      <c r="M26" s="20">
        <v>0</v>
      </c>
      <c r="N26" s="29">
        <v>22961</v>
      </c>
      <c r="O26" s="29">
        <v>16</v>
      </c>
      <c r="P26" s="21">
        <f t="shared" si="0"/>
        <v>3781057</v>
      </c>
      <c r="Q26" s="9"/>
      <c r="R26" s="9"/>
      <c r="S26" s="9"/>
      <c r="U26" s="9"/>
      <c r="V26" s="9"/>
      <c r="X26" s="9"/>
      <c r="Y26" s="9"/>
      <c r="Z26" s="9"/>
    </row>
    <row r="27" spans="1:26" s="7" customFormat="1" x14ac:dyDescent="0.2">
      <c r="A27" s="8" t="s">
        <v>10</v>
      </c>
      <c r="B27" s="20">
        <v>2898907</v>
      </c>
      <c r="C27" s="20">
        <v>615059</v>
      </c>
      <c r="D27" s="20">
        <v>30911</v>
      </c>
      <c r="E27" s="20">
        <v>57344</v>
      </c>
      <c r="F27" s="20">
        <v>11232</v>
      </c>
      <c r="G27" s="20">
        <v>13069</v>
      </c>
      <c r="H27" s="20">
        <v>13705</v>
      </c>
      <c r="I27" s="20">
        <v>110687</v>
      </c>
      <c r="J27" s="20">
        <v>1261832</v>
      </c>
      <c r="K27" s="20">
        <v>0</v>
      </c>
      <c r="L27" s="20">
        <v>27647</v>
      </c>
      <c r="M27" s="20">
        <v>0</v>
      </c>
      <c r="N27" s="29">
        <v>107781</v>
      </c>
      <c r="O27" s="29">
        <v>16</v>
      </c>
      <c r="P27" s="21">
        <f t="shared" si="0"/>
        <v>5148190</v>
      </c>
      <c r="Q27" s="9"/>
      <c r="R27" s="9"/>
      <c r="S27" s="9"/>
      <c r="U27" s="9"/>
      <c r="V27" s="9"/>
      <c r="X27" s="9"/>
      <c r="Y27" s="9"/>
      <c r="Z27" s="9"/>
    </row>
    <row r="28" spans="1:26" s="7" customFormat="1" x14ac:dyDescent="0.2">
      <c r="A28" s="8" t="s">
        <v>11</v>
      </c>
      <c r="B28" s="20">
        <v>7114678</v>
      </c>
      <c r="C28" s="20">
        <v>1509512</v>
      </c>
      <c r="D28" s="20">
        <v>75863</v>
      </c>
      <c r="E28" s="20">
        <v>140738</v>
      </c>
      <c r="F28" s="20">
        <v>27565</v>
      </c>
      <c r="G28" s="20">
        <v>32074</v>
      </c>
      <c r="H28" s="20">
        <v>34690</v>
      </c>
      <c r="I28" s="20">
        <v>195039</v>
      </c>
      <c r="J28" s="20">
        <v>1244370</v>
      </c>
      <c r="K28" s="20">
        <v>0</v>
      </c>
      <c r="L28" s="20">
        <v>498697</v>
      </c>
      <c r="M28" s="20">
        <v>0</v>
      </c>
      <c r="N28" s="29">
        <v>632259</v>
      </c>
      <c r="O28" s="29">
        <v>442</v>
      </c>
      <c r="P28" s="21">
        <f t="shared" si="0"/>
        <v>11505927</v>
      </c>
      <c r="Q28" s="9"/>
      <c r="R28" s="9"/>
      <c r="S28" s="9"/>
      <c r="U28" s="9"/>
      <c r="V28" s="9"/>
      <c r="X28" s="9"/>
      <c r="Y28" s="9"/>
      <c r="Z28" s="9"/>
    </row>
    <row r="29" spans="1:26" s="7" customFormat="1" x14ac:dyDescent="0.2">
      <c r="A29" s="8" t="s">
        <v>12</v>
      </c>
      <c r="B29" s="20">
        <v>3655707</v>
      </c>
      <c r="C29" s="20">
        <v>775627</v>
      </c>
      <c r="D29" s="20">
        <v>38980</v>
      </c>
      <c r="E29" s="20">
        <v>72315</v>
      </c>
      <c r="F29" s="20">
        <v>14164</v>
      </c>
      <c r="G29" s="20">
        <v>16481</v>
      </c>
      <c r="H29" s="20">
        <v>13704</v>
      </c>
      <c r="I29" s="20">
        <v>119814</v>
      </c>
      <c r="J29" s="20">
        <v>1145020</v>
      </c>
      <c r="K29" s="20">
        <v>0</v>
      </c>
      <c r="L29" s="20">
        <v>128272</v>
      </c>
      <c r="M29" s="20">
        <v>0</v>
      </c>
      <c r="N29" s="29">
        <v>197803</v>
      </c>
      <c r="O29" s="29">
        <v>39</v>
      </c>
      <c r="P29" s="21">
        <f t="shared" si="0"/>
        <v>6177926</v>
      </c>
      <c r="Q29" s="9"/>
      <c r="R29" s="9"/>
      <c r="S29" s="9"/>
      <c r="U29" s="9"/>
      <c r="V29" s="9"/>
      <c r="X29" s="9"/>
      <c r="Y29" s="9"/>
      <c r="Z29" s="9"/>
    </row>
    <row r="30" spans="1:26" s="7" customFormat="1" x14ac:dyDescent="0.2">
      <c r="A30" s="8" t="s">
        <v>13</v>
      </c>
      <c r="B30" s="20">
        <v>2347405</v>
      </c>
      <c r="C30" s="20">
        <v>498046</v>
      </c>
      <c r="D30" s="20">
        <v>25030</v>
      </c>
      <c r="E30" s="20">
        <v>46435</v>
      </c>
      <c r="F30" s="20">
        <v>9095</v>
      </c>
      <c r="G30" s="20">
        <v>10582</v>
      </c>
      <c r="H30" s="20">
        <v>34690</v>
      </c>
      <c r="I30" s="20">
        <v>97675</v>
      </c>
      <c r="J30" s="20">
        <v>1241442</v>
      </c>
      <c r="K30" s="20">
        <v>0</v>
      </c>
      <c r="L30" s="20">
        <v>32715</v>
      </c>
      <c r="M30" s="20">
        <v>0</v>
      </c>
      <c r="N30" s="29">
        <v>63216</v>
      </c>
      <c r="O30" s="29">
        <v>0</v>
      </c>
      <c r="P30" s="21">
        <f t="shared" si="0"/>
        <v>4406331</v>
      </c>
      <c r="Q30" s="9"/>
      <c r="R30" s="9"/>
      <c r="S30" s="9"/>
      <c r="U30" s="9"/>
      <c r="V30" s="9"/>
      <c r="X30" s="9"/>
      <c r="Y30" s="9"/>
      <c r="Z30" s="9"/>
    </row>
    <row r="31" spans="1:26" s="7" customFormat="1" x14ac:dyDescent="0.2">
      <c r="A31" s="8" t="s">
        <v>14</v>
      </c>
      <c r="B31" s="20">
        <v>4111307</v>
      </c>
      <c r="C31" s="20">
        <v>872291</v>
      </c>
      <c r="D31" s="20">
        <v>43838</v>
      </c>
      <c r="E31" s="20">
        <v>81327</v>
      </c>
      <c r="F31" s="20">
        <v>15929</v>
      </c>
      <c r="G31" s="20">
        <v>18534</v>
      </c>
      <c r="H31" s="20">
        <v>34690</v>
      </c>
      <c r="I31" s="20">
        <v>137465</v>
      </c>
      <c r="J31" s="20">
        <v>1370898</v>
      </c>
      <c r="K31" s="20">
        <v>0</v>
      </c>
      <c r="L31" s="20">
        <v>282083</v>
      </c>
      <c r="M31" s="20">
        <v>0</v>
      </c>
      <c r="N31" s="29">
        <v>218546</v>
      </c>
      <c r="O31" s="29">
        <v>711</v>
      </c>
      <c r="P31" s="21">
        <f t="shared" si="0"/>
        <v>7187619</v>
      </c>
      <c r="Q31" s="9"/>
      <c r="R31" s="9"/>
      <c r="S31" s="9"/>
      <c r="U31" s="9"/>
      <c r="V31" s="9"/>
      <c r="X31" s="9"/>
      <c r="Y31" s="9"/>
      <c r="Z31" s="9"/>
    </row>
    <row r="32" spans="1:26" s="7" customFormat="1" x14ac:dyDescent="0.2">
      <c r="A32" s="8" t="s">
        <v>15</v>
      </c>
      <c r="B32" s="20">
        <v>3893267</v>
      </c>
      <c r="C32" s="20">
        <v>826029</v>
      </c>
      <c r="D32" s="20">
        <v>41513</v>
      </c>
      <c r="E32" s="20">
        <v>77014</v>
      </c>
      <c r="F32" s="20">
        <v>15084</v>
      </c>
      <c r="G32" s="20">
        <v>17552</v>
      </c>
      <c r="H32" s="20">
        <v>13705</v>
      </c>
      <c r="I32" s="20">
        <v>135393</v>
      </c>
      <c r="J32" s="20">
        <v>1292971</v>
      </c>
      <c r="K32" s="20">
        <v>0</v>
      </c>
      <c r="L32" s="20">
        <v>26760</v>
      </c>
      <c r="M32" s="20">
        <v>0</v>
      </c>
      <c r="N32" s="29">
        <v>0</v>
      </c>
      <c r="O32" s="29">
        <v>32061</v>
      </c>
      <c r="P32" s="21">
        <f t="shared" si="0"/>
        <v>6371349</v>
      </c>
      <c r="Q32" s="9"/>
      <c r="R32" s="9"/>
      <c r="S32" s="9"/>
      <c r="U32" s="9"/>
      <c r="V32" s="9"/>
      <c r="X32" s="9"/>
      <c r="Y32" s="9"/>
      <c r="Z32" s="9"/>
    </row>
    <row r="33" spans="1:26" s="7" customFormat="1" x14ac:dyDescent="0.2">
      <c r="A33" s="8" t="s">
        <v>16</v>
      </c>
      <c r="B33" s="20">
        <v>3777474</v>
      </c>
      <c r="C33" s="20">
        <v>801462</v>
      </c>
      <c r="D33" s="20">
        <v>40279</v>
      </c>
      <c r="E33" s="20">
        <v>74723</v>
      </c>
      <c r="F33" s="20">
        <v>14635</v>
      </c>
      <c r="G33" s="20">
        <v>17030</v>
      </c>
      <c r="H33" s="20">
        <v>13704</v>
      </c>
      <c r="I33" s="20">
        <v>137306</v>
      </c>
      <c r="J33" s="20">
        <v>1357099</v>
      </c>
      <c r="K33" s="20">
        <v>0</v>
      </c>
      <c r="L33" s="20">
        <v>77291</v>
      </c>
      <c r="M33" s="20">
        <v>0</v>
      </c>
      <c r="N33" s="29">
        <v>220368</v>
      </c>
      <c r="O33" s="29">
        <v>70</v>
      </c>
      <c r="P33" s="21">
        <f t="shared" si="0"/>
        <v>6531441</v>
      </c>
      <c r="Q33" s="9"/>
      <c r="R33" s="9"/>
      <c r="S33" s="9"/>
      <c r="U33" s="9"/>
      <c r="V33" s="9"/>
      <c r="X33" s="9"/>
      <c r="Y33" s="9"/>
      <c r="Z33" s="9"/>
    </row>
    <row r="34" spans="1:26" s="7" customFormat="1" x14ac:dyDescent="0.2">
      <c r="A34" s="8" t="s">
        <v>17</v>
      </c>
      <c r="B34" s="20">
        <v>2674363</v>
      </c>
      <c r="C34" s="20">
        <v>567417</v>
      </c>
      <c r="D34" s="20">
        <v>28516</v>
      </c>
      <c r="E34" s="20">
        <v>52902</v>
      </c>
      <c r="F34" s="20">
        <v>10362</v>
      </c>
      <c r="G34" s="20">
        <v>12056</v>
      </c>
      <c r="H34" s="20">
        <v>13705</v>
      </c>
      <c r="I34" s="20">
        <v>103340</v>
      </c>
      <c r="J34" s="20">
        <v>1227746</v>
      </c>
      <c r="K34" s="20">
        <v>0</v>
      </c>
      <c r="L34" s="20">
        <v>85008</v>
      </c>
      <c r="M34" s="20">
        <v>0</v>
      </c>
      <c r="N34" s="29">
        <v>66653</v>
      </c>
      <c r="O34" s="29">
        <v>34</v>
      </c>
      <c r="P34" s="21">
        <f t="shared" si="0"/>
        <v>4842102</v>
      </c>
      <c r="Q34" s="9"/>
      <c r="R34" s="9"/>
      <c r="S34" s="9"/>
      <c r="U34" s="9"/>
      <c r="V34" s="9"/>
      <c r="X34" s="9"/>
      <c r="Y34" s="9"/>
      <c r="Z34" s="9"/>
    </row>
    <row r="35" spans="1:26" s="7" customFormat="1" x14ac:dyDescent="0.2">
      <c r="A35" s="8" t="s">
        <v>18</v>
      </c>
      <c r="B35" s="20">
        <v>3602894</v>
      </c>
      <c r="C35" s="20">
        <v>764422</v>
      </c>
      <c r="D35" s="20">
        <v>38417</v>
      </c>
      <c r="E35" s="20">
        <v>71270</v>
      </c>
      <c r="F35" s="20">
        <v>13959</v>
      </c>
      <c r="G35" s="20">
        <v>16243</v>
      </c>
      <c r="H35" s="20">
        <v>13704</v>
      </c>
      <c r="I35" s="20">
        <v>117610</v>
      </c>
      <c r="J35" s="20">
        <v>1127973</v>
      </c>
      <c r="K35" s="20">
        <v>0</v>
      </c>
      <c r="L35" s="20">
        <v>0</v>
      </c>
      <c r="M35" s="20">
        <v>0</v>
      </c>
      <c r="N35" s="29">
        <v>176259</v>
      </c>
      <c r="O35" s="29">
        <v>466</v>
      </c>
      <c r="P35" s="21">
        <f t="shared" si="0"/>
        <v>5943217</v>
      </c>
      <c r="Q35" s="9"/>
      <c r="R35" s="9"/>
      <c r="S35" s="9"/>
      <c r="U35" s="9"/>
      <c r="V35" s="9"/>
      <c r="X35" s="9"/>
      <c r="Y35" s="9"/>
      <c r="Z35" s="9"/>
    </row>
    <row r="36" spans="1:26" s="7" customFormat="1" x14ac:dyDescent="0.2">
      <c r="A36" s="8" t="s">
        <v>19</v>
      </c>
      <c r="B36" s="20">
        <v>2061218</v>
      </c>
      <c r="C36" s="20">
        <v>437327</v>
      </c>
      <c r="D36" s="20">
        <v>21978</v>
      </c>
      <c r="E36" s="20">
        <v>40774</v>
      </c>
      <c r="F36" s="20">
        <v>7986</v>
      </c>
      <c r="G36" s="20">
        <v>9292</v>
      </c>
      <c r="H36" s="20">
        <v>13705</v>
      </c>
      <c r="I36" s="20">
        <v>95425</v>
      </c>
      <c r="J36" s="20">
        <v>1273597</v>
      </c>
      <c r="K36" s="20">
        <v>0</v>
      </c>
      <c r="L36" s="20">
        <v>8583</v>
      </c>
      <c r="M36" s="20">
        <v>0</v>
      </c>
      <c r="N36" s="29">
        <v>27596</v>
      </c>
      <c r="O36" s="29">
        <v>0</v>
      </c>
      <c r="P36" s="21">
        <f t="shared" si="0"/>
        <v>3997481</v>
      </c>
      <c r="Q36" s="9"/>
      <c r="R36" s="9"/>
      <c r="S36" s="9"/>
      <c r="U36" s="9"/>
      <c r="V36" s="9"/>
      <c r="X36" s="9"/>
      <c r="Y36" s="9"/>
      <c r="Z36" s="9"/>
    </row>
    <row r="37" spans="1:26" s="7" customFormat="1" x14ac:dyDescent="0.2">
      <c r="A37" s="8" t="s">
        <v>20</v>
      </c>
      <c r="B37" s="20">
        <v>15248715</v>
      </c>
      <c r="C37" s="20">
        <v>3235301</v>
      </c>
      <c r="D37" s="20">
        <v>162594</v>
      </c>
      <c r="E37" s="20">
        <v>301639</v>
      </c>
      <c r="F37" s="20">
        <v>59080</v>
      </c>
      <c r="G37" s="20">
        <v>68744</v>
      </c>
      <c r="H37" s="20">
        <v>13704</v>
      </c>
      <c r="I37" s="20">
        <v>362520</v>
      </c>
      <c r="J37" s="20">
        <v>1253777</v>
      </c>
      <c r="K37" s="20">
        <v>0</v>
      </c>
      <c r="L37" s="20">
        <v>57926</v>
      </c>
      <c r="M37" s="20">
        <v>0</v>
      </c>
      <c r="N37" s="29">
        <v>0</v>
      </c>
      <c r="O37" s="29">
        <v>6317</v>
      </c>
      <c r="P37" s="21">
        <f t="shared" si="0"/>
        <v>20770317</v>
      </c>
      <c r="Q37" s="9"/>
      <c r="R37" s="9"/>
      <c r="S37" s="9"/>
      <c r="U37" s="9"/>
      <c r="V37" s="9"/>
      <c r="X37" s="9"/>
      <c r="Y37" s="9"/>
      <c r="Z37" s="9"/>
    </row>
    <row r="38" spans="1:26" s="7" customFormat="1" ht="14.25" x14ac:dyDescent="0.2">
      <c r="A38" s="8" t="s">
        <v>21</v>
      </c>
      <c r="B38" s="20">
        <v>71911171</v>
      </c>
      <c r="C38" s="20">
        <v>15257313</v>
      </c>
      <c r="D38" s="20">
        <v>766776</v>
      </c>
      <c r="E38" s="20">
        <v>1422496</v>
      </c>
      <c r="F38" s="20">
        <v>278614</v>
      </c>
      <c r="G38" s="20">
        <v>324190</v>
      </c>
      <c r="H38" s="20">
        <v>34690</v>
      </c>
      <c r="I38" s="20">
        <v>1493251</v>
      </c>
      <c r="J38" s="20">
        <v>1346542</v>
      </c>
      <c r="K38" s="20">
        <v>545</v>
      </c>
      <c r="L38" s="20">
        <v>6942088</v>
      </c>
      <c r="M38" s="20">
        <v>0</v>
      </c>
      <c r="N38" s="29">
        <v>8029684</v>
      </c>
      <c r="O38" s="29">
        <v>6414</v>
      </c>
      <c r="P38" s="21">
        <f t="shared" si="0"/>
        <v>107813774</v>
      </c>
      <c r="Q38" s="9"/>
      <c r="R38" s="9"/>
      <c r="S38" s="9"/>
      <c r="U38" s="9"/>
      <c r="V38" s="9"/>
      <c r="X38" s="108"/>
      <c r="Y38" s="9"/>
      <c r="Z38" s="9"/>
    </row>
    <row r="39" spans="1:26" s="7" customFormat="1" x14ac:dyDescent="0.2">
      <c r="A39" s="8" t="s">
        <v>22</v>
      </c>
      <c r="B39" s="20">
        <v>2586550</v>
      </c>
      <c r="C39" s="20">
        <v>548785</v>
      </c>
      <c r="D39" s="20">
        <v>27580</v>
      </c>
      <c r="E39" s="20">
        <v>51165</v>
      </c>
      <c r="F39" s="20">
        <v>10021</v>
      </c>
      <c r="G39" s="20">
        <v>11661</v>
      </c>
      <c r="H39" s="20">
        <v>34690</v>
      </c>
      <c r="I39" s="20">
        <v>94343</v>
      </c>
      <c r="J39" s="20">
        <v>1176973</v>
      </c>
      <c r="K39" s="20">
        <v>0</v>
      </c>
      <c r="L39" s="20">
        <v>0</v>
      </c>
      <c r="M39" s="20">
        <v>0</v>
      </c>
      <c r="N39" s="29">
        <v>54991</v>
      </c>
      <c r="O39" s="29">
        <v>13</v>
      </c>
      <c r="P39" s="21">
        <f t="shared" si="0"/>
        <v>4596772</v>
      </c>
      <c r="Q39" s="9"/>
      <c r="R39" s="9"/>
      <c r="S39" s="9"/>
      <c r="U39" s="9"/>
      <c r="V39" s="9"/>
      <c r="X39" s="9"/>
      <c r="Y39" s="9"/>
      <c r="Z39" s="9"/>
    </row>
    <row r="40" spans="1:26" s="7" customFormat="1" x14ac:dyDescent="0.2">
      <c r="A40" s="8" t="s">
        <v>23</v>
      </c>
      <c r="B40" s="20">
        <v>2781535</v>
      </c>
      <c r="C40" s="20">
        <v>590156</v>
      </c>
      <c r="D40" s="20">
        <v>29659</v>
      </c>
      <c r="E40" s="20">
        <v>55022</v>
      </c>
      <c r="F40" s="20">
        <v>10777</v>
      </c>
      <c r="G40" s="20">
        <v>12540</v>
      </c>
      <c r="H40" s="20">
        <v>34690</v>
      </c>
      <c r="I40" s="20">
        <v>125723</v>
      </c>
      <c r="J40" s="20">
        <v>1543623</v>
      </c>
      <c r="K40" s="20">
        <v>0</v>
      </c>
      <c r="L40" s="20">
        <v>21500</v>
      </c>
      <c r="M40" s="20">
        <v>0</v>
      </c>
      <c r="N40" s="29">
        <v>104458</v>
      </c>
      <c r="O40" s="29">
        <v>115</v>
      </c>
      <c r="P40" s="21">
        <f t="shared" si="0"/>
        <v>5309798</v>
      </c>
      <c r="Q40" s="9"/>
      <c r="R40" s="9"/>
      <c r="S40" s="9"/>
      <c r="U40" s="9"/>
      <c r="V40" s="9"/>
      <c r="X40" s="9"/>
      <c r="Y40" s="9"/>
      <c r="Z40" s="9"/>
    </row>
    <row r="41" spans="1:26" s="7" customFormat="1" x14ac:dyDescent="0.2">
      <c r="A41" s="8" t="s">
        <v>24</v>
      </c>
      <c r="B41" s="20">
        <v>5300262</v>
      </c>
      <c r="C41" s="20">
        <v>1124551</v>
      </c>
      <c r="D41" s="20">
        <v>56516</v>
      </c>
      <c r="E41" s="20">
        <v>104846</v>
      </c>
      <c r="F41" s="20">
        <v>20535</v>
      </c>
      <c r="G41" s="20">
        <v>23895</v>
      </c>
      <c r="H41" s="20">
        <v>34690</v>
      </c>
      <c r="I41" s="20">
        <v>156401</v>
      </c>
      <c r="J41" s="20">
        <v>1253606</v>
      </c>
      <c r="K41" s="20">
        <v>0</v>
      </c>
      <c r="L41" s="20">
        <v>-28280</v>
      </c>
      <c r="M41" s="20">
        <v>0</v>
      </c>
      <c r="N41" s="29">
        <v>0</v>
      </c>
      <c r="O41" s="29">
        <v>1080</v>
      </c>
      <c r="P41" s="21">
        <f t="shared" si="0"/>
        <v>8048102</v>
      </c>
      <c r="Q41" s="9"/>
      <c r="R41" s="9"/>
      <c r="S41" s="9"/>
      <c r="U41" s="9"/>
      <c r="V41" s="9"/>
      <c r="X41" s="9"/>
      <c r="Y41" s="9"/>
      <c r="Z41" s="9"/>
    </row>
    <row r="42" spans="1:26" s="7" customFormat="1" x14ac:dyDescent="0.2">
      <c r="A42" s="8" t="s">
        <v>25</v>
      </c>
      <c r="B42" s="20">
        <v>2252574</v>
      </c>
      <c r="C42" s="20">
        <v>477924</v>
      </c>
      <c r="D42" s="20">
        <v>24019</v>
      </c>
      <c r="E42" s="20">
        <v>44559</v>
      </c>
      <c r="F42" s="20">
        <v>8727</v>
      </c>
      <c r="G42" s="20">
        <v>10155</v>
      </c>
      <c r="H42" s="20">
        <v>13704</v>
      </c>
      <c r="I42" s="20">
        <v>107422</v>
      </c>
      <c r="J42" s="20">
        <v>1382762</v>
      </c>
      <c r="K42" s="20">
        <v>0</v>
      </c>
      <c r="L42" s="20">
        <v>0</v>
      </c>
      <c r="M42" s="20">
        <v>0</v>
      </c>
      <c r="N42" s="29">
        <v>0</v>
      </c>
      <c r="O42" s="29">
        <v>23</v>
      </c>
      <c r="P42" s="21">
        <f t="shared" si="0"/>
        <v>4321869</v>
      </c>
      <c r="Q42" s="9"/>
      <c r="R42" s="9"/>
      <c r="S42" s="9"/>
      <c r="U42" s="9"/>
      <c r="V42" s="9"/>
      <c r="X42" s="9"/>
      <c r="Y42" s="9"/>
      <c r="Z42" s="9"/>
    </row>
    <row r="43" spans="1:26" s="7" customFormat="1" x14ac:dyDescent="0.2">
      <c r="A43" s="8" t="s">
        <v>26</v>
      </c>
      <c r="B43" s="20">
        <v>59520008</v>
      </c>
      <c r="C43" s="20">
        <v>12628293</v>
      </c>
      <c r="D43" s="20">
        <v>634651</v>
      </c>
      <c r="E43" s="20">
        <v>1177383</v>
      </c>
      <c r="F43" s="20">
        <v>230605</v>
      </c>
      <c r="G43" s="20">
        <v>268328</v>
      </c>
      <c r="H43" s="20">
        <v>34690</v>
      </c>
      <c r="I43" s="20">
        <v>1178324</v>
      </c>
      <c r="J43" s="20">
        <v>1157943</v>
      </c>
      <c r="K43" s="20">
        <v>0</v>
      </c>
      <c r="L43" s="20">
        <v>8750289</v>
      </c>
      <c r="M43" s="20">
        <v>0</v>
      </c>
      <c r="N43" s="29">
        <v>5277998</v>
      </c>
      <c r="O43" s="29">
        <v>6307</v>
      </c>
      <c r="P43" s="21">
        <f t="shared" si="0"/>
        <v>90864819</v>
      </c>
      <c r="Q43" s="9"/>
      <c r="R43" s="9"/>
      <c r="S43" s="9"/>
      <c r="U43" s="9"/>
      <c r="V43" s="9"/>
      <c r="X43" s="9"/>
      <c r="Y43" s="9"/>
      <c r="Z43" s="9"/>
    </row>
    <row r="44" spans="1:26" s="7" customFormat="1" x14ac:dyDescent="0.2">
      <c r="A44" s="8" t="s">
        <v>27</v>
      </c>
      <c r="B44" s="20">
        <v>2353875</v>
      </c>
      <c r="C44" s="20">
        <v>499419</v>
      </c>
      <c r="D44" s="20">
        <v>25099</v>
      </c>
      <c r="E44" s="20">
        <v>46563</v>
      </c>
      <c r="F44" s="20">
        <v>9120</v>
      </c>
      <c r="G44" s="20">
        <v>10612</v>
      </c>
      <c r="H44" s="20">
        <v>13704</v>
      </c>
      <c r="I44" s="20">
        <v>97037</v>
      </c>
      <c r="J44" s="20">
        <v>1232162</v>
      </c>
      <c r="K44" s="20">
        <v>8</v>
      </c>
      <c r="L44" s="20">
        <v>19905</v>
      </c>
      <c r="M44" s="20">
        <v>0</v>
      </c>
      <c r="N44" s="29">
        <v>61301</v>
      </c>
      <c r="O44" s="29">
        <v>0</v>
      </c>
      <c r="P44" s="21">
        <f t="shared" si="0"/>
        <v>4368805</v>
      </c>
      <c r="Q44" s="9"/>
      <c r="R44" s="9"/>
      <c r="S44" s="9"/>
      <c r="U44" s="9"/>
      <c r="V44" s="9"/>
      <c r="X44" s="9"/>
      <c r="Y44" s="9"/>
      <c r="Z44" s="9"/>
    </row>
    <row r="45" spans="1:26" s="7" customFormat="1" x14ac:dyDescent="0.2">
      <c r="A45" s="8" t="s">
        <v>28</v>
      </c>
      <c r="B45" s="20">
        <v>3431898</v>
      </c>
      <c r="C45" s="20">
        <v>728142</v>
      </c>
      <c r="D45" s="20">
        <v>36594</v>
      </c>
      <c r="E45" s="20">
        <v>67887</v>
      </c>
      <c r="F45" s="20">
        <v>13297</v>
      </c>
      <c r="G45" s="20">
        <v>15472</v>
      </c>
      <c r="H45" s="20">
        <v>13705</v>
      </c>
      <c r="I45" s="20">
        <v>122585</v>
      </c>
      <c r="J45" s="20">
        <v>1251290</v>
      </c>
      <c r="K45" s="20">
        <v>0</v>
      </c>
      <c r="L45" s="20">
        <v>0</v>
      </c>
      <c r="M45" s="20">
        <v>0</v>
      </c>
      <c r="N45" s="29">
        <v>195354</v>
      </c>
      <c r="O45" s="29">
        <v>0</v>
      </c>
      <c r="P45" s="21">
        <f t="shared" si="0"/>
        <v>5876224</v>
      </c>
      <c r="Q45" s="9"/>
      <c r="R45" s="9"/>
      <c r="S45" s="9"/>
      <c r="U45" s="9"/>
      <c r="V45" s="9"/>
      <c r="X45" s="9"/>
      <c r="Y45" s="9"/>
      <c r="Z45" s="9"/>
    </row>
    <row r="46" spans="1:26" s="7" customFormat="1" x14ac:dyDescent="0.2">
      <c r="A46" s="8" t="s">
        <v>29</v>
      </c>
      <c r="B46" s="20">
        <v>3466275</v>
      </c>
      <c r="C46" s="20">
        <v>735434</v>
      </c>
      <c r="D46" s="20">
        <v>36960</v>
      </c>
      <c r="E46" s="20">
        <v>68567</v>
      </c>
      <c r="F46" s="20">
        <v>13430</v>
      </c>
      <c r="G46" s="20">
        <v>15627</v>
      </c>
      <c r="H46" s="20">
        <v>13704</v>
      </c>
      <c r="I46" s="20">
        <v>110307</v>
      </c>
      <c r="J46" s="20">
        <v>1062218</v>
      </c>
      <c r="K46" s="20">
        <v>0</v>
      </c>
      <c r="L46" s="20">
        <v>0</v>
      </c>
      <c r="M46" s="20">
        <v>0</v>
      </c>
      <c r="N46" s="29">
        <v>204978</v>
      </c>
      <c r="O46" s="29">
        <v>204</v>
      </c>
      <c r="P46" s="21">
        <f t="shared" si="0"/>
        <v>5727704</v>
      </c>
      <c r="Q46" s="9"/>
      <c r="R46" s="9"/>
      <c r="S46" s="9"/>
      <c r="U46" s="9"/>
      <c r="V46" s="9"/>
      <c r="X46" s="9"/>
      <c r="Y46" s="9"/>
      <c r="Z46" s="9"/>
    </row>
    <row r="47" spans="1:26" s="7" customFormat="1" ht="12.75" customHeight="1" x14ac:dyDescent="0.2">
      <c r="A47" s="8" t="s">
        <v>30</v>
      </c>
      <c r="B47" s="20">
        <v>2065255</v>
      </c>
      <c r="C47" s="20">
        <v>438183</v>
      </c>
      <c r="D47" s="20">
        <v>22021</v>
      </c>
      <c r="E47" s="20">
        <v>40853</v>
      </c>
      <c r="F47" s="20">
        <v>8002</v>
      </c>
      <c r="G47" s="20">
        <v>9311</v>
      </c>
      <c r="H47" s="20">
        <v>13705</v>
      </c>
      <c r="I47" s="20">
        <v>88041</v>
      </c>
      <c r="J47" s="20">
        <v>1174045</v>
      </c>
      <c r="K47" s="20">
        <v>0</v>
      </c>
      <c r="L47" s="20">
        <v>36094</v>
      </c>
      <c r="M47" s="20">
        <v>0</v>
      </c>
      <c r="N47" s="29">
        <v>23973</v>
      </c>
      <c r="O47" s="29">
        <v>0</v>
      </c>
      <c r="P47" s="21">
        <f t="shared" si="0"/>
        <v>3919483</v>
      </c>
      <c r="Q47" s="9"/>
      <c r="R47" s="9"/>
      <c r="S47" s="9"/>
      <c r="U47" s="9"/>
      <c r="V47" s="9"/>
      <c r="X47" s="9"/>
      <c r="Y47" s="9"/>
      <c r="Z47" s="9"/>
    </row>
    <row r="48" spans="1:26" s="7" customFormat="1" x14ac:dyDescent="0.2">
      <c r="A48" s="8" t="s">
        <v>31</v>
      </c>
      <c r="B48" s="20">
        <v>105003208</v>
      </c>
      <c r="C48" s="20">
        <v>22278415</v>
      </c>
      <c r="D48" s="20">
        <v>1119631</v>
      </c>
      <c r="E48" s="20">
        <v>2077100</v>
      </c>
      <c r="F48" s="20">
        <v>406826</v>
      </c>
      <c r="G48" s="20">
        <v>473375</v>
      </c>
      <c r="H48" s="20">
        <v>34690</v>
      </c>
      <c r="I48" s="20">
        <v>1917988</v>
      </c>
      <c r="J48" s="20">
        <v>1415084</v>
      </c>
      <c r="K48" s="20">
        <v>57</v>
      </c>
      <c r="L48" s="20">
        <v>10371369</v>
      </c>
      <c r="M48" s="20">
        <v>0</v>
      </c>
      <c r="N48" s="29">
        <v>0</v>
      </c>
      <c r="O48" s="29">
        <v>76594</v>
      </c>
      <c r="P48" s="21">
        <f t="shared" si="0"/>
        <v>145174337</v>
      </c>
      <c r="Q48" s="9"/>
      <c r="R48" s="9"/>
      <c r="S48" s="9"/>
      <c r="U48" s="9"/>
      <c r="V48" s="9"/>
      <c r="X48" s="9"/>
      <c r="Y48" s="9"/>
      <c r="Z48" s="9"/>
    </row>
    <row r="49" spans="1:26" s="7" customFormat="1" x14ac:dyDescent="0.2">
      <c r="A49" s="8" t="s">
        <v>32</v>
      </c>
      <c r="B49" s="20">
        <v>20691331</v>
      </c>
      <c r="C49" s="20">
        <v>4390057</v>
      </c>
      <c r="D49" s="20">
        <v>220628</v>
      </c>
      <c r="E49" s="20">
        <v>409301</v>
      </c>
      <c r="F49" s="20">
        <v>80167</v>
      </c>
      <c r="G49" s="20">
        <v>93281</v>
      </c>
      <c r="H49" s="20">
        <v>34690</v>
      </c>
      <c r="I49" s="20">
        <v>437680</v>
      </c>
      <c r="J49" s="20">
        <v>1355789</v>
      </c>
      <c r="K49" s="20">
        <v>0</v>
      </c>
      <c r="L49" s="20">
        <v>1253965</v>
      </c>
      <c r="M49" s="20">
        <v>0</v>
      </c>
      <c r="N49" s="29">
        <v>1921157</v>
      </c>
      <c r="O49" s="29">
        <v>3433</v>
      </c>
      <c r="P49" s="21">
        <f t="shared" si="0"/>
        <v>30891479</v>
      </c>
      <c r="Q49" s="9"/>
      <c r="R49" s="9"/>
      <c r="S49" s="9"/>
      <c r="U49" s="9"/>
      <c r="V49" s="9"/>
      <c r="X49" s="9"/>
      <c r="Y49" s="9"/>
      <c r="Z49" s="9"/>
    </row>
    <row r="50" spans="1:26" s="7" customFormat="1" x14ac:dyDescent="0.2">
      <c r="A50" s="8" t="s">
        <v>33</v>
      </c>
      <c r="B50" s="20">
        <v>2684237</v>
      </c>
      <c r="C50" s="20">
        <v>569511</v>
      </c>
      <c r="D50" s="20">
        <v>28622</v>
      </c>
      <c r="E50" s="20">
        <v>53098</v>
      </c>
      <c r="F50" s="20">
        <v>10400</v>
      </c>
      <c r="G50" s="20">
        <v>12101</v>
      </c>
      <c r="H50" s="20">
        <v>13704</v>
      </c>
      <c r="I50" s="20">
        <v>95392</v>
      </c>
      <c r="J50" s="20">
        <v>1077694</v>
      </c>
      <c r="K50" s="20">
        <v>0</v>
      </c>
      <c r="L50" s="20">
        <v>25800</v>
      </c>
      <c r="M50" s="20">
        <v>0</v>
      </c>
      <c r="N50" s="29">
        <v>85988</v>
      </c>
      <c r="O50" s="29">
        <v>20</v>
      </c>
      <c r="P50" s="21">
        <f t="shared" si="0"/>
        <v>4656567</v>
      </c>
      <c r="Q50" s="9"/>
      <c r="R50" s="9"/>
      <c r="S50" s="9"/>
      <c r="U50" s="9"/>
      <c r="V50" s="9"/>
      <c r="X50" s="9"/>
      <c r="Y50" s="9"/>
      <c r="Z50" s="9"/>
    </row>
    <row r="51" spans="1:26" s="7" customFormat="1" x14ac:dyDescent="0.2">
      <c r="A51" s="8" t="s">
        <v>34</v>
      </c>
      <c r="B51" s="20">
        <v>8282941</v>
      </c>
      <c r="C51" s="20">
        <v>1757381</v>
      </c>
      <c r="D51" s="20">
        <v>88319</v>
      </c>
      <c r="E51" s="20">
        <v>163847</v>
      </c>
      <c r="F51" s="20">
        <v>32092</v>
      </c>
      <c r="G51" s="20">
        <v>37341</v>
      </c>
      <c r="H51" s="20">
        <v>34690</v>
      </c>
      <c r="I51" s="20">
        <v>216864</v>
      </c>
      <c r="J51" s="20">
        <v>1190681</v>
      </c>
      <c r="K51" s="20">
        <v>0</v>
      </c>
      <c r="L51" s="20">
        <v>0</v>
      </c>
      <c r="M51" s="20">
        <v>0</v>
      </c>
      <c r="N51" s="29">
        <v>721400</v>
      </c>
      <c r="O51" s="29">
        <v>343</v>
      </c>
      <c r="P51" s="21">
        <f t="shared" si="0"/>
        <v>12525899</v>
      </c>
      <c r="Q51" s="9"/>
      <c r="R51" s="9"/>
      <c r="S51" s="9"/>
      <c r="U51" s="9"/>
      <c r="V51" s="9"/>
      <c r="X51" s="9"/>
      <c r="Y51" s="9"/>
      <c r="Z51" s="9"/>
    </row>
    <row r="52" spans="1:26" s="7" customFormat="1" x14ac:dyDescent="0.2">
      <c r="A52" s="8" t="s">
        <v>35</v>
      </c>
      <c r="B52" s="20">
        <v>1922177</v>
      </c>
      <c r="C52" s="20">
        <v>407846</v>
      </c>
      <c r="D52" s="20">
        <v>20497</v>
      </c>
      <c r="E52" s="20">
        <v>38023</v>
      </c>
      <c r="F52" s="20">
        <v>7447</v>
      </c>
      <c r="G52" s="20">
        <v>8666</v>
      </c>
      <c r="H52" s="20">
        <v>13705</v>
      </c>
      <c r="I52" s="20">
        <v>66352</v>
      </c>
      <c r="J52" s="20">
        <v>903725</v>
      </c>
      <c r="K52" s="20">
        <v>0</v>
      </c>
      <c r="L52" s="20">
        <v>0</v>
      </c>
      <c r="M52" s="20">
        <v>0</v>
      </c>
      <c r="N52" s="29">
        <v>8571</v>
      </c>
      <c r="O52" s="29">
        <v>0</v>
      </c>
      <c r="P52" s="21">
        <f t="shared" si="0"/>
        <v>3397009</v>
      </c>
      <c r="Q52" s="9"/>
      <c r="R52" s="9"/>
      <c r="S52" s="9"/>
      <c r="U52" s="9"/>
      <c r="V52" s="9"/>
      <c r="X52" s="9"/>
      <c r="Y52" s="9"/>
      <c r="Z52" s="9"/>
    </row>
    <row r="53" spans="1:26" s="7" customFormat="1" x14ac:dyDescent="0.2">
      <c r="A53" s="8" t="s">
        <v>36</v>
      </c>
      <c r="B53" s="20">
        <v>4720597</v>
      </c>
      <c r="C53" s="20">
        <v>1001562</v>
      </c>
      <c r="D53" s="20">
        <v>50335</v>
      </c>
      <c r="E53" s="20">
        <v>93380</v>
      </c>
      <c r="F53" s="20">
        <v>18289</v>
      </c>
      <c r="G53" s="20">
        <v>21281</v>
      </c>
      <c r="H53" s="20">
        <v>13704</v>
      </c>
      <c r="I53" s="20">
        <v>163593</v>
      </c>
      <c r="J53" s="20">
        <v>1448661</v>
      </c>
      <c r="K53" s="20">
        <v>0</v>
      </c>
      <c r="L53" s="20">
        <v>68421</v>
      </c>
      <c r="M53" s="20">
        <v>0</v>
      </c>
      <c r="N53" s="29">
        <v>310627</v>
      </c>
      <c r="O53" s="29">
        <v>183</v>
      </c>
      <c r="P53" s="21">
        <f t="shared" si="0"/>
        <v>7910633</v>
      </c>
      <c r="Q53" s="9"/>
      <c r="R53" s="9"/>
      <c r="S53" s="9"/>
      <c r="U53" s="9"/>
      <c r="V53" s="9"/>
      <c r="X53" s="9"/>
      <c r="Y53" s="9"/>
      <c r="Z53" s="9"/>
    </row>
    <row r="54" spans="1:26" s="7" customFormat="1" x14ac:dyDescent="0.2">
      <c r="A54" s="8" t="s">
        <v>37</v>
      </c>
      <c r="B54" s="20">
        <v>42399055</v>
      </c>
      <c r="C54" s="20">
        <v>8995761</v>
      </c>
      <c r="D54" s="20">
        <v>452094</v>
      </c>
      <c r="E54" s="20">
        <v>838708</v>
      </c>
      <c r="F54" s="20">
        <v>164271</v>
      </c>
      <c r="G54" s="20">
        <v>191143</v>
      </c>
      <c r="H54" s="20">
        <v>13705</v>
      </c>
      <c r="I54" s="20">
        <v>854638</v>
      </c>
      <c r="J54" s="20">
        <v>1230981</v>
      </c>
      <c r="K54" s="20">
        <v>0</v>
      </c>
      <c r="L54" s="20">
        <v>3689583</v>
      </c>
      <c r="M54" s="20">
        <v>0</v>
      </c>
      <c r="N54" s="29">
        <v>3986552</v>
      </c>
      <c r="O54" s="29">
        <v>272634</v>
      </c>
      <c r="P54" s="21">
        <f t="shared" si="0"/>
        <v>63089125</v>
      </c>
      <c r="Q54" s="9"/>
      <c r="R54" s="9"/>
      <c r="S54" s="9"/>
      <c r="U54" s="9"/>
      <c r="V54" s="9"/>
      <c r="X54" s="9"/>
      <c r="Y54" s="9"/>
      <c r="Z54" s="9"/>
    </row>
    <row r="55" spans="1:26" s="7" customFormat="1" x14ac:dyDescent="0.2">
      <c r="A55" s="8" t="s">
        <v>38</v>
      </c>
      <c r="B55" s="20">
        <v>5305071</v>
      </c>
      <c r="C55" s="20">
        <v>1125570</v>
      </c>
      <c r="D55" s="20">
        <v>56567</v>
      </c>
      <c r="E55" s="20">
        <v>104941</v>
      </c>
      <c r="F55" s="20">
        <v>20554</v>
      </c>
      <c r="G55" s="20">
        <v>23916</v>
      </c>
      <c r="H55" s="20">
        <v>13704</v>
      </c>
      <c r="I55" s="20">
        <v>180765</v>
      </c>
      <c r="J55" s="20">
        <v>1525199</v>
      </c>
      <c r="K55" s="20">
        <v>0</v>
      </c>
      <c r="L55" s="20">
        <v>780716</v>
      </c>
      <c r="M55" s="20">
        <v>0</v>
      </c>
      <c r="N55" s="29">
        <v>512024</v>
      </c>
      <c r="O55" s="29">
        <v>240</v>
      </c>
      <c r="P55" s="21">
        <f t="shared" si="0"/>
        <v>9649267</v>
      </c>
      <c r="Q55" s="9"/>
      <c r="R55" s="9"/>
      <c r="S55" s="9"/>
      <c r="U55" s="9"/>
      <c r="V55" s="9"/>
      <c r="X55" s="9"/>
      <c r="Y55" s="9"/>
      <c r="Z55" s="9"/>
    </row>
    <row r="56" spans="1:26" s="7" customFormat="1" x14ac:dyDescent="0.2">
      <c r="A56" s="8" t="s">
        <v>39</v>
      </c>
      <c r="B56" s="20">
        <v>10309313</v>
      </c>
      <c r="C56" s="20">
        <v>2187315</v>
      </c>
      <c r="D56" s="20">
        <v>109926</v>
      </c>
      <c r="E56" s="20">
        <v>203932</v>
      </c>
      <c r="F56" s="20">
        <v>39943</v>
      </c>
      <c r="G56" s="20">
        <v>46476</v>
      </c>
      <c r="H56" s="20">
        <v>34690</v>
      </c>
      <c r="I56" s="20">
        <v>242848</v>
      </c>
      <c r="J56" s="20">
        <v>1242571</v>
      </c>
      <c r="K56" s="20">
        <v>0</v>
      </c>
      <c r="L56" s="20">
        <v>2649813</v>
      </c>
      <c r="M56" s="20">
        <v>0</v>
      </c>
      <c r="N56" s="29">
        <v>734908</v>
      </c>
      <c r="O56" s="29">
        <v>247</v>
      </c>
      <c r="P56" s="21">
        <f t="shared" si="0"/>
        <v>17801982</v>
      </c>
      <c r="Q56" s="9"/>
      <c r="R56" s="9"/>
      <c r="S56" s="9"/>
      <c r="U56" s="9"/>
      <c r="V56" s="9"/>
      <c r="X56" s="9"/>
      <c r="Y56" s="9"/>
      <c r="Z56" s="9"/>
    </row>
    <row r="57" spans="1:26" s="7" customFormat="1" x14ac:dyDescent="0.2">
      <c r="A57" s="8" t="s">
        <v>40</v>
      </c>
      <c r="B57" s="20">
        <v>48463805</v>
      </c>
      <c r="C57" s="20">
        <v>10282511</v>
      </c>
      <c r="D57" s="20">
        <v>516761</v>
      </c>
      <c r="E57" s="20">
        <v>958677</v>
      </c>
      <c r="F57" s="20">
        <v>187769</v>
      </c>
      <c r="G57" s="20">
        <v>218485</v>
      </c>
      <c r="H57" s="20">
        <v>13705</v>
      </c>
      <c r="I57" s="20">
        <v>988144</v>
      </c>
      <c r="J57" s="20">
        <v>1217631</v>
      </c>
      <c r="K57" s="20">
        <v>4</v>
      </c>
      <c r="L57" s="20">
        <v>6087525</v>
      </c>
      <c r="M57" s="20">
        <v>0</v>
      </c>
      <c r="N57" s="29">
        <v>4729303</v>
      </c>
      <c r="O57" s="29">
        <v>271557</v>
      </c>
      <c r="P57" s="21">
        <f t="shared" si="0"/>
        <v>73935877</v>
      </c>
      <c r="Q57" s="9"/>
      <c r="R57" s="9"/>
      <c r="S57" s="9"/>
      <c r="U57" s="9"/>
      <c r="V57" s="9"/>
      <c r="X57" s="9"/>
      <c r="Y57" s="9"/>
      <c r="Z57" s="9"/>
    </row>
    <row r="58" spans="1:26" s="7" customFormat="1" x14ac:dyDescent="0.2">
      <c r="A58" s="8" t="s">
        <v>41</v>
      </c>
      <c r="B58" s="20">
        <v>2544855</v>
      </c>
      <c r="C58" s="20">
        <v>539939</v>
      </c>
      <c r="D58" s="20">
        <v>27135</v>
      </c>
      <c r="E58" s="20">
        <v>50341</v>
      </c>
      <c r="F58" s="20">
        <v>9860</v>
      </c>
      <c r="G58" s="20">
        <v>11473</v>
      </c>
      <c r="H58" s="20">
        <v>13704</v>
      </c>
      <c r="I58" s="20">
        <v>108418</v>
      </c>
      <c r="J58" s="20">
        <v>1336440</v>
      </c>
      <c r="K58" s="20">
        <v>0</v>
      </c>
      <c r="L58" s="20">
        <v>11719</v>
      </c>
      <c r="M58" s="20">
        <v>0</v>
      </c>
      <c r="N58" s="29">
        <v>74733</v>
      </c>
      <c r="O58" s="29">
        <v>0</v>
      </c>
      <c r="P58" s="21">
        <f t="shared" si="0"/>
        <v>4728617</v>
      </c>
      <c r="Q58" s="9"/>
      <c r="R58" s="9"/>
      <c r="S58" s="9"/>
      <c r="U58" s="9"/>
      <c r="V58" s="9"/>
      <c r="X58" s="9"/>
      <c r="Y58" s="9"/>
      <c r="Z58" s="9"/>
    </row>
    <row r="59" spans="1:26" s="7" customFormat="1" ht="12.75" thickBot="1" x14ac:dyDescent="0.25">
      <c r="A59" s="153" t="s">
        <v>42</v>
      </c>
      <c r="B59" s="152">
        <v>4596067</v>
      </c>
      <c r="C59" s="152">
        <v>975145</v>
      </c>
      <c r="D59" s="152">
        <v>49007</v>
      </c>
      <c r="E59" s="152">
        <v>90916</v>
      </c>
      <c r="F59" s="152">
        <v>17807</v>
      </c>
      <c r="G59" s="152">
        <v>20720</v>
      </c>
      <c r="H59" s="152">
        <v>13705</v>
      </c>
      <c r="I59" s="152">
        <v>181115</v>
      </c>
      <c r="J59" s="152">
        <v>1748847</v>
      </c>
      <c r="K59" s="152">
        <v>0</v>
      </c>
      <c r="L59" s="152">
        <v>-54846</v>
      </c>
      <c r="M59" s="152">
        <v>0</v>
      </c>
      <c r="N59" s="152">
        <v>260119</v>
      </c>
      <c r="O59" s="152">
        <v>48</v>
      </c>
      <c r="P59" s="154">
        <f t="shared" si="0"/>
        <v>7898650</v>
      </c>
      <c r="Q59" s="9"/>
      <c r="R59" s="9"/>
      <c r="S59" s="9"/>
      <c r="U59" s="9"/>
      <c r="V59" s="9"/>
      <c r="X59" s="9"/>
      <c r="Y59" s="9"/>
      <c r="Z59" s="9"/>
    </row>
    <row r="60" spans="1:26" s="7" customFormat="1" ht="15.75" thickBot="1" x14ac:dyDescent="0.3">
      <c r="A60" s="39" t="s">
        <v>43</v>
      </c>
      <c r="B60" s="158">
        <f>SUM(B17:B59)</f>
        <v>557419422</v>
      </c>
      <c r="C60" s="158">
        <f t="shared" ref="C60:O60" si="1">SUM(C17:C59)</f>
        <v>118267062</v>
      </c>
      <c r="D60" s="158">
        <f t="shared" si="1"/>
        <v>5943667</v>
      </c>
      <c r="E60" s="158">
        <f t="shared" si="1"/>
        <v>11026479</v>
      </c>
      <c r="F60" s="158">
        <f t="shared" si="1"/>
        <v>2159674</v>
      </c>
      <c r="G60" s="158">
        <f t="shared" si="1"/>
        <v>2512959</v>
      </c>
      <c r="H60" s="158">
        <f t="shared" si="1"/>
        <v>925061</v>
      </c>
      <c r="I60" s="158">
        <f t="shared" si="1"/>
        <v>12998881</v>
      </c>
      <c r="J60" s="158">
        <f t="shared" si="1"/>
        <v>55097476</v>
      </c>
      <c r="K60" s="158">
        <f t="shared" si="1"/>
        <v>614</v>
      </c>
      <c r="L60" s="158">
        <f t="shared" si="1"/>
        <v>53044296</v>
      </c>
      <c r="M60" s="158">
        <f t="shared" si="1"/>
        <v>0</v>
      </c>
      <c r="N60" s="158">
        <f t="shared" si="1"/>
        <v>34059578</v>
      </c>
      <c r="O60" s="158">
        <f t="shared" si="1"/>
        <v>736556</v>
      </c>
      <c r="P60" s="158">
        <f>SUM(P17:P59)</f>
        <v>854191725</v>
      </c>
      <c r="Q60" s="9"/>
      <c r="R60" s="159"/>
      <c r="S60" s="159"/>
      <c r="U60" s="159"/>
      <c r="V60" s="159"/>
      <c r="X60" s="136"/>
      <c r="Y60" s="9"/>
      <c r="Z60" s="9"/>
    </row>
    <row r="62" spans="1:26" x14ac:dyDescent="0.2">
      <c r="B62" s="36"/>
      <c r="C62" s="36"/>
      <c r="D62" s="36"/>
      <c r="E62" s="71"/>
      <c r="F62" s="36"/>
      <c r="G62" s="71"/>
      <c r="H62" s="71"/>
      <c r="I62" s="71"/>
      <c r="J62" s="71"/>
      <c r="K62" s="71"/>
      <c r="L62" s="71"/>
      <c r="M62" s="71"/>
      <c r="N62" s="71"/>
      <c r="O62" s="71"/>
      <c r="P62" s="71"/>
    </row>
    <row r="63" spans="1:26" x14ac:dyDescent="0.2"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</row>
    <row r="64" spans="1:26" s="7" customFormat="1" x14ac:dyDescent="0.2">
      <c r="A64" s="33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X64" s="9"/>
    </row>
    <row r="65" spans="2:24" s="7" customFormat="1" x14ac:dyDescent="0.2">
      <c r="Q65" s="9"/>
      <c r="R65" s="9"/>
      <c r="X65" s="9"/>
    </row>
    <row r="66" spans="2:24" s="7" customFormat="1" x14ac:dyDescent="0.2">
      <c r="Q66" s="9"/>
      <c r="R66" s="9"/>
      <c r="S66" s="9"/>
      <c r="X66" s="9"/>
    </row>
    <row r="67" spans="2:24" s="7" customFormat="1" x14ac:dyDescent="0.2">
      <c r="B67" s="9"/>
      <c r="C67" s="9"/>
      <c r="D67" s="9"/>
      <c r="E67" s="9"/>
      <c r="G67" s="9"/>
      <c r="Q67" s="9"/>
      <c r="R67" s="9"/>
      <c r="X67" s="9"/>
    </row>
    <row r="68" spans="2:24" s="7" customFormat="1" x14ac:dyDescent="0.2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X68" s="9"/>
    </row>
    <row r="69" spans="2:24" s="7" customFormat="1" x14ac:dyDescent="0.2">
      <c r="Q69" s="9"/>
      <c r="R69" s="9"/>
      <c r="X69" s="9"/>
    </row>
    <row r="70" spans="2:24" s="7" customFormat="1" x14ac:dyDescent="0.2">
      <c r="Q70" s="9"/>
      <c r="R70" s="9"/>
      <c r="X70" s="9"/>
    </row>
    <row r="71" spans="2:24" s="7" customFormat="1" x14ac:dyDescent="0.2">
      <c r="Q71" s="9"/>
      <c r="R71" s="9"/>
      <c r="X71" s="9"/>
    </row>
    <row r="72" spans="2:24" s="7" customFormat="1" x14ac:dyDescent="0.2">
      <c r="Q72" s="9"/>
      <c r="R72" s="9"/>
      <c r="X72" s="9"/>
    </row>
    <row r="73" spans="2:24" s="7" customFormat="1" x14ac:dyDescent="0.2">
      <c r="Q73" s="9"/>
      <c r="R73" s="9"/>
      <c r="X73" s="9"/>
    </row>
    <row r="74" spans="2:24" s="7" customFormat="1" x14ac:dyDescent="0.2">
      <c r="Q74" s="9"/>
      <c r="R74" s="9"/>
      <c r="X74" s="9"/>
    </row>
    <row r="75" spans="2:24" s="7" customFormat="1" x14ac:dyDescent="0.2">
      <c r="Q75" s="9"/>
      <c r="R75" s="9"/>
      <c r="X75" s="9"/>
    </row>
    <row r="76" spans="2:24" s="7" customFormat="1" x14ac:dyDescent="0.2">
      <c r="Q76" s="9"/>
      <c r="R76" s="9"/>
      <c r="X76" s="9"/>
    </row>
    <row r="77" spans="2:24" s="7" customFormat="1" x14ac:dyDescent="0.2">
      <c r="Q77" s="9"/>
      <c r="R77" s="9"/>
      <c r="X77" s="9"/>
    </row>
    <row r="78" spans="2:24" s="7" customFormat="1" x14ac:dyDescent="0.2">
      <c r="Q78" s="9"/>
      <c r="R78" s="9"/>
      <c r="X78" s="9"/>
    </row>
    <row r="79" spans="2:24" s="7" customFormat="1" x14ac:dyDescent="0.2">
      <c r="Q79" s="9"/>
      <c r="R79" s="9"/>
      <c r="X79" s="9"/>
    </row>
    <row r="80" spans="2:24" s="7" customFormat="1" x14ac:dyDescent="0.2">
      <c r="Q80" s="9"/>
      <c r="R80" s="9"/>
      <c r="X80" s="9"/>
    </row>
    <row r="81" spans="17:24" s="7" customFormat="1" x14ac:dyDescent="0.2">
      <c r="Q81" s="9"/>
      <c r="R81" s="9"/>
      <c r="X81" s="9"/>
    </row>
    <row r="82" spans="17:24" s="7" customFormat="1" x14ac:dyDescent="0.2">
      <c r="Q82" s="9"/>
      <c r="R82" s="9"/>
      <c r="X82" s="9"/>
    </row>
    <row r="83" spans="17:24" s="7" customFormat="1" x14ac:dyDescent="0.2">
      <c r="Q83" s="9"/>
      <c r="R83" s="9"/>
      <c r="X83" s="9"/>
    </row>
    <row r="84" spans="17:24" s="7" customFormat="1" x14ac:dyDescent="0.2">
      <c r="Q84" s="9"/>
      <c r="R84" s="9"/>
      <c r="X84" s="9"/>
    </row>
    <row r="85" spans="17:24" s="7" customFormat="1" x14ac:dyDescent="0.2">
      <c r="Q85" s="9"/>
      <c r="R85" s="9"/>
      <c r="X85" s="9"/>
    </row>
    <row r="86" spans="17:24" s="7" customFormat="1" x14ac:dyDescent="0.2">
      <c r="Q86" s="9"/>
      <c r="R86" s="9"/>
      <c r="X86" s="9"/>
    </row>
    <row r="87" spans="17:24" s="7" customFormat="1" x14ac:dyDescent="0.2">
      <c r="Q87" s="9"/>
      <c r="R87" s="9"/>
      <c r="X87" s="9"/>
    </row>
    <row r="88" spans="17:24" s="7" customFormat="1" x14ac:dyDescent="0.2">
      <c r="Q88" s="9"/>
      <c r="R88" s="9"/>
      <c r="X88" s="9"/>
    </row>
    <row r="89" spans="17:24" s="7" customFormat="1" x14ac:dyDescent="0.2">
      <c r="Q89" s="9"/>
      <c r="R89" s="9"/>
      <c r="X89" s="9"/>
    </row>
    <row r="90" spans="17:24" s="7" customFormat="1" x14ac:dyDescent="0.2">
      <c r="Q90" s="9"/>
      <c r="R90" s="9"/>
      <c r="X90" s="9"/>
    </row>
    <row r="91" spans="17:24" s="7" customFormat="1" x14ac:dyDescent="0.2">
      <c r="Q91" s="9"/>
      <c r="R91" s="9"/>
      <c r="X91" s="9"/>
    </row>
    <row r="92" spans="17:24" s="7" customFormat="1" x14ac:dyDescent="0.2">
      <c r="Q92" s="9"/>
      <c r="R92" s="9"/>
      <c r="X92" s="9"/>
    </row>
    <row r="93" spans="17:24" s="7" customFormat="1" x14ac:dyDescent="0.2">
      <c r="Q93" s="9"/>
      <c r="R93" s="9"/>
      <c r="X93" s="9"/>
    </row>
    <row r="94" spans="17:24" s="7" customFormat="1" x14ac:dyDescent="0.2">
      <c r="Q94" s="9"/>
      <c r="R94" s="9"/>
      <c r="X94" s="9"/>
    </row>
    <row r="95" spans="17:24" s="7" customFormat="1" x14ac:dyDescent="0.2">
      <c r="Q95" s="9"/>
      <c r="R95" s="9"/>
      <c r="X95" s="9"/>
    </row>
    <row r="96" spans="17:24" s="7" customFormat="1" x14ac:dyDescent="0.2">
      <c r="Q96" s="9"/>
      <c r="R96" s="9"/>
      <c r="X96" s="9"/>
    </row>
    <row r="97" spans="2:24" s="7" customFormat="1" x14ac:dyDescent="0.2">
      <c r="Q97" s="9"/>
      <c r="R97" s="9"/>
      <c r="X97" s="9"/>
    </row>
    <row r="98" spans="2:24" s="7" customFormat="1" ht="12.75" customHeight="1" x14ac:dyDescent="0.2">
      <c r="B98" s="31"/>
      <c r="C98" s="52"/>
      <c r="D98" s="31"/>
      <c r="E98" s="299" t="s">
        <v>106</v>
      </c>
      <c r="F98" s="299"/>
      <c r="G98" s="299"/>
      <c r="H98" s="299"/>
      <c r="I98" s="299"/>
      <c r="J98" s="299"/>
      <c r="K98" s="299"/>
      <c r="L98" s="299"/>
      <c r="M98" s="40"/>
      <c r="N98" s="40"/>
      <c r="O98" s="52"/>
      <c r="P98" s="31"/>
      <c r="Q98" s="9"/>
      <c r="R98" s="9"/>
      <c r="X98" s="9"/>
    </row>
    <row r="99" spans="2:24" s="7" customFormat="1" ht="12.75" customHeight="1" x14ac:dyDescent="0.2">
      <c r="C99" s="52"/>
      <c r="E99" s="300" t="s">
        <v>103</v>
      </c>
      <c r="F99" s="300"/>
      <c r="G99" s="300"/>
      <c r="H99" s="300"/>
      <c r="I99" s="300"/>
      <c r="J99" s="300"/>
      <c r="K99" s="300"/>
      <c r="L99" s="300"/>
      <c r="M99" s="32"/>
      <c r="N99" s="32"/>
      <c r="O99" s="52"/>
      <c r="Q99" s="9"/>
      <c r="R99" s="9"/>
      <c r="X99" s="9"/>
    </row>
    <row r="100" spans="2:24" s="7" customFormat="1" ht="12.75" customHeight="1" x14ac:dyDescent="0.2">
      <c r="C100" s="296" t="s">
        <v>109</v>
      </c>
      <c r="D100" s="296"/>
      <c r="E100" s="296"/>
      <c r="F100" s="296"/>
      <c r="G100" s="296"/>
      <c r="H100" s="296"/>
      <c r="I100" s="296"/>
      <c r="J100" s="296"/>
      <c r="K100" s="296"/>
      <c r="L100" s="296"/>
      <c r="M100" s="296"/>
      <c r="N100" s="296"/>
      <c r="O100" s="102"/>
      <c r="Q100" s="9"/>
      <c r="R100" s="9"/>
      <c r="X100" s="9"/>
    </row>
    <row r="101" spans="2:24" s="7" customFormat="1" ht="12.75" customHeight="1" x14ac:dyDescent="0.2">
      <c r="B101" s="296" t="s">
        <v>107</v>
      </c>
      <c r="C101" s="296"/>
      <c r="D101" s="296"/>
      <c r="E101" s="296"/>
      <c r="F101" s="296"/>
      <c r="G101" s="296"/>
      <c r="H101" s="296"/>
      <c r="I101" s="296"/>
      <c r="J101" s="296"/>
      <c r="K101" s="296"/>
      <c r="L101" s="296"/>
      <c r="M101" s="296"/>
      <c r="N101" s="296"/>
      <c r="O101" s="296"/>
      <c r="Q101" s="9"/>
      <c r="R101" s="9"/>
      <c r="X101" s="9"/>
    </row>
    <row r="102" spans="2:24" s="7" customFormat="1" x14ac:dyDescent="0.2">
      <c r="C102" s="52"/>
      <c r="I102" s="22"/>
      <c r="J102" s="30" t="s">
        <v>44</v>
      </c>
      <c r="K102" s="32"/>
      <c r="L102" s="30" t="s">
        <v>45</v>
      </c>
      <c r="M102" s="30"/>
      <c r="N102" s="30"/>
      <c r="O102" s="52"/>
      <c r="Q102" s="9"/>
      <c r="R102" s="9"/>
      <c r="X102" s="9"/>
    </row>
    <row r="103" spans="2:24" s="7" customFormat="1" x14ac:dyDescent="0.2">
      <c r="C103" s="52"/>
      <c r="N103" s="295"/>
      <c r="O103" s="295"/>
      <c r="Q103" s="9"/>
      <c r="R103" s="9"/>
      <c r="X103" s="9"/>
    </row>
    <row r="104" spans="2:24" s="7" customFormat="1" ht="12.75" x14ac:dyDescent="0.2">
      <c r="C104" s="56"/>
      <c r="E104" s="23" t="s">
        <v>46</v>
      </c>
      <c r="F104" s="10"/>
      <c r="G104" s="10"/>
      <c r="H104" s="10"/>
      <c r="I104" s="24"/>
      <c r="J104" s="25">
        <v>2787097111</v>
      </c>
      <c r="K104" s="30" t="s">
        <v>47</v>
      </c>
      <c r="L104" s="25">
        <v>557419422</v>
      </c>
      <c r="M104" s="25"/>
      <c r="N104" s="159"/>
      <c r="O104" s="161"/>
      <c r="Q104" s="9"/>
      <c r="R104" s="9"/>
      <c r="S104" s="9"/>
      <c r="X104" s="9"/>
    </row>
    <row r="105" spans="2:24" s="7" customFormat="1" x14ac:dyDescent="0.2">
      <c r="C105" s="52"/>
      <c r="E105" s="23"/>
      <c r="F105" s="10"/>
      <c r="G105" s="10"/>
      <c r="H105" s="10"/>
      <c r="I105" s="24"/>
      <c r="J105" s="25"/>
      <c r="K105" s="22"/>
      <c r="L105" s="25"/>
      <c r="M105" s="25"/>
      <c r="N105" s="159"/>
      <c r="O105" s="52"/>
      <c r="Q105" s="9"/>
      <c r="R105" s="9"/>
      <c r="X105" s="9"/>
    </row>
    <row r="106" spans="2:24" s="7" customFormat="1" ht="12.75" x14ac:dyDescent="0.2">
      <c r="C106" s="52"/>
      <c r="E106" s="22" t="s">
        <v>48</v>
      </c>
      <c r="F106" s="22"/>
      <c r="G106" s="22"/>
      <c r="H106" s="22"/>
      <c r="J106" s="25">
        <v>118267062</v>
      </c>
      <c r="K106" s="30" t="s">
        <v>66</v>
      </c>
      <c r="L106" s="25">
        <v>118267062</v>
      </c>
      <c r="M106" s="25"/>
      <c r="N106" s="159"/>
      <c r="O106" s="161"/>
      <c r="Q106" s="9"/>
      <c r="R106" s="9"/>
      <c r="S106" s="9"/>
      <c r="X106" s="9"/>
    </row>
    <row r="107" spans="2:24" s="7" customFormat="1" x14ac:dyDescent="0.2">
      <c r="C107" s="52"/>
      <c r="E107" s="22"/>
      <c r="F107" s="22"/>
      <c r="G107" s="22"/>
      <c r="H107" s="22"/>
      <c r="J107" s="25"/>
      <c r="K107" s="30"/>
      <c r="L107" s="25"/>
      <c r="M107" s="25"/>
      <c r="N107" s="159"/>
      <c r="O107" s="52"/>
      <c r="Q107" s="9"/>
      <c r="R107" s="9"/>
      <c r="X107" s="9"/>
    </row>
    <row r="108" spans="2:24" s="7" customFormat="1" ht="12.75" x14ac:dyDescent="0.2">
      <c r="C108" s="52"/>
      <c r="E108" s="22" t="s">
        <v>70</v>
      </c>
      <c r="F108" s="22"/>
      <c r="G108" s="22"/>
      <c r="H108" s="22"/>
      <c r="J108" s="25">
        <v>29718334</v>
      </c>
      <c r="K108" s="30" t="s">
        <v>47</v>
      </c>
      <c r="L108" s="25">
        <v>5943667</v>
      </c>
      <c r="M108" s="25"/>
      <c r="N108" s="159"/>
      <c r="O108" s="161"/>
      <c r="Q108" s="9"/>
      <c r="R108" s="9"/>
      <c r="S108" s="9"/>
      <c r="X108" s="9"/>
    </row>
    <row r="109" spans="2:24" s="7" customFormat="1" x14ac:dyDescent="0.2">
      <c r="C109" s="52"/>
      <c r="E109" s="22"/>
      <c r="J109" s="25"/>
      <c r="K109" s="30"/>
      <c r="L109" s="25"/>
      <c r="M109" s="25"/>
      <c r="N109" s="159"/>
      <c r="O109" s="52"/>
      <c r="Q109" s="9"/>
      <c r="R109" s="9"/>
      <c r="X109" s="9"/>
    </row>
    <row r="110" spans="2:24" s="7" customFormat="1" ht="12.75" x14ac:dyDescent="0.2">
      <c r="C110" s="52"/>
      <c r="E110" s="22" t="s">
        <v>75</v>
      </c>
      <c r="J110" s="25">
        <v>55132394</v>
      </c>
      <c r="K110" s="30" t="s">
        <v>47</v>
      </c>
      <c r="L110" s="25">
        <v>11026479</v>
      </c>
      <c r="M110" s="25"/>
      <c r="N110" s="159"/>
      <c r="O110" s="161"/>
      <c r="Q110" s="9"/>
      <c r="R110" s="9"/>
      <c r="S110" s="9"/>
      <c r="X110" s="9"/>
    </row>
    <row r="111" spans="2:24" s="7" customFormat="1" x14ac:dyDescent="0.2">
      <c r="C111" s="52"/>
      <c r="E111" s="22"/>
      <c r="J111" s="25"/>
      <c r="K111" s="30"/>
      <c r="L111" s="25"/>
      <c r="M111" s="25"/>
      <c r="N111" s="159"/>
      <c r="O111" s="52"/>
      <c r="Q111" s="9"/>
      <c r="R111" s="9"/>
      <c r="X111" s="9"/>
    </row>
    <row r="112" spans="2:24" s="7" customFormat="1" ht="12.75" x14ac:dyDescent="0.2">
      <c r="C112" s="52"/>
      <c r="E112" s="22" t="s">
        <v>89</v>
      </c>
      <c r="J112" s="25">
        <v>10798372</v>
      </c>
      <c r="K112" s="30" t="s">
        <v>47</v>
      </c>
      <c r="L112" s="25">
        <v>2159674</v>
      </c>
      <c r="M112" s="25"/>
      <c r="N112" s="159"/>
      <c r="O112" s="161"/>
      <c r="Q112" s="9"/>
      <c r="R112" s="9"/>
      <c r="S112" s="9"/>
      <c r="X112" s="9"/>
    </row>
    <row r="113" spans="3:24" s="7" customFormat="1" x14ac:dyDescent="0.2">
      <c r="C113" s="52"/>
      <c r="E113" s="22"/>
      <c r="J113" s="25"/>
      <c r="K113" s="30"/>
      <c r="L113" s="25"/>
      <c r="M113" s="25"/>
      <c r="N113" s="159"/>
      <c r="O113" s="52"/>
      <c r="Q113" s="9"/>
      <c r="R113" s="9"/>
      <c r="X113" s="9"/>
    </row>
    <row r="114" spans="3:24" s="7" customFormat="1" ht="12.75" x14ac:dyDescent="0.2">
      <c r="C114" s="52"/>
      <c r="E114" s="22" t="s">
        <v>49</v>
      </c>
      <c r="F114" s="22"/>
      <c r="G114" s="22"/>
      <c r="H114" s="22"/>
      <c r="J114" s="25">
        <v>12564792</v>
      </c>
      <c r="K114" s="30" t="s">
        <v>47</v>
      </c>
      <c r="L114" s="25">
        <v>2512959</v>
      </c>
      <c r="M114" s="25"/>
      <c r="N114" s="159"/>
      <c r="O114" s="161"/>
      <c r="Q114" s="9"/>
      <c r="R114" s="9"/>
      <c r="S114" s="9"/>
      <c r="X114" s="9"/>
    </row>
    <row r="115" spans="3:24" s="7" customFormat="1" x14ac:dyDescent="0.2">
      <c r="C115" s="52"/>
      <c r="E115" s="22"/>
      <c r="F115" s="22"/>
      <c r="G115" s="22"/>
      <c r="H115" s="22"/>
      <c r="J115" s="25"/>
      <c r="K115" s="30"/>
      <c r="L115" s="25"/>
      <c r="M115" s="25"/>
      <c r="N115" s="159"/>
      <c r="O115" s="52"/>
      <c r="Q115" s="9"/>
      <c r="R115" s="9"/>
      <c r="X115" s="9"/>
    </row>
    <row r="116" spans="3:24" s="7" customFormat="1" ht="12.75" x14ac:dyDescent="0.2">
      <c r="C116" s="52"/>
      <c r="E116" s="22" t="s">
        <v>50</v>
      </c>
      <c r="F116" s="22"/>
      <c r="G116" s="22"/>
      <c r="H116" s="22"/>
      <c r="I116" s="22"/>
      <c r="J116" s="25">
        <v>4625304</v>
      </c>
      <c r="K116" s="30" t="s">
        <v>47</v>
      </c>
      <c r="L116" s="25">
        <v>925061</v>
      </c>
      <c r="M116" s="25"/>
      <c r="N116" s="159"/>
      <c r="O116" s="161"/>
      <c r="Q116" s="9"/>
      <c r="R116" s="9"/>
      <c r="S116" s="9"/>
      <c r="X116" s="9"/>
    </row>
    <row r="117" spans="3:24" s="7" customFormat="1" x14ac:dyDescent="0.2">
      <c r="C117" s="52"/>
      <c r="E117" s="22"/>
      <c r="F117" s="22"/>
      <c r="G117" s="22"/>
      <c r="H117" s="22"/>
      <c r="I117" s="22"/>
      <c r="J117" s="25"/>
      <c r="K117" s="30"/>
      <c r="L117" s="25"/>
      <c r="M117" s="25"/>
      <c r="N117" s="159"/>
      <c r="O117" s="52"/>
      <c r="Q117" s="9"/>
      <c r="R117" s="9"/>
      <c r="X117" s="9"/>
    </row>
    <row r="118" spans="3:24" s="7" customFormat="1" ht="12.75" x14ac:dyDescent="0.2">
      <c r="C118" s="52"/>
      <c r="E118" s="22" t="s">
        <v>71</v>
      </c>
      <c r="J118" s="25">
        <v>64994403</v>
      </c>
      <c r="K118" s="30" t="s">
        <v>47</v>
      </c>
      <c r="L118" s="25">
        <v>12998881</v>
      </c>
      <c r="M118" s="25"/>
      <c r="N118" s="159"/>
      <c r="O118" s="161"/>
      <c r="Q118" s="9"/>
      <c r="R118" s="9"/>
      <c r="S118" s="9"/>
      <c r="X118" s="9"/>
    </row>
    <row r="119" spans="3:24" s="7" customFormat="1" x14ac:dyDescent="0.2">
      <c r="C119" s="52"/>
      <c r="E119" s="22"/>
      <c r="J119" s="25"/>
      <c r="K119" s="30"/>
      <c r="L119" s="25"/>
      <c r="M119" s="25"/>
      <c r="N119" s="159"/>
      <c r="O119" s="52"/>
      <c r="Q119" s="9"/>
      <c r="R119" s="9"/>
      <c r="X119" s="9"/>
    </row>
    <row r="120" spans="3:24" s="7" customFormat="1" ht="12.75" x14ac:dyDescent="0.2">
      <c r="C120" s="52"/>
      <c r="E120" s="22" t="s">
        <v>51</v>
      </c>
      <c r="F120" s="22"/>
      <c r="G120" s="22"/>
      <c r="H120" s="22"/>
      <c r="J120" s="25">
        <v>275487379</v>
      </c>
      <c r="K120" s="30" t="s">
        <v>47</v>
      </c>
      <c r="L120" s="25">
        <v>55097476</v>
      </c>
      <c r="M120" s="25"/>
      <c r="N120" s="159"/>
      <c r="O120" s="161"/>
      <c r="Q120" s="9"/>
      <c r="R120" s="9"/>
      <c r="S120" s="9"/>
      <c r="X120" s="9"/>
    </row>
    <row r="121" spans="3:24" s="7" customFormat="1" x14ac:dyDescent="0.2">
      <c r="C121" s="52"/>
      <c r="E121" s="22"/>
      <c r="F121" s="22"/>
      <c r="G121" s="22"/>
      <c r="H121" s="22"/>
      <c r="J121" s="25"/>
      <c r="K121" s="30"/>
      <c r="L121" s="25"/>
      <c r="M121" s="25"/>
      <c r="N121" s="159"/>
      <c r="O121" s="52"/>
      <c r="Q121" s="9"/>
      <c r="R121" s="9"/>
      <c r="X121" s="9"/>
    </row>
    <row r="122" spans="3:24" s="7" customFormat="1" ht="12.75" x14ac:dyDescent="0.2">
      <c r="C122" s="52"/>
      <c r="E122" s="22" t="s">
        <v>76</v>
      </c>
      <c r="F122" s="22"/>
      <c r="G122" s="22"/>
      <c r="H122" s="22"/>
      <c r="J122" s="25">
        <v>3070</v>
      </c>
      <c r="K122" s="30" t="s">
        <v>47</v>
      </c>
      <c r="L122" s="25">
        <v>614</v>
      </c>
      <c r="M122" s="25"/>
      <c r="N122" s="159"/>
      <c r="O122" s="161"/>
      <c r="Q122" s="9"/>
      <c r="R122" s="9"/>
      <c r="S122" s="9"/>
      <c r="X122" s="9"/>
    </row>
    <row r="123" spans="3:24" s="7" customFormat="1" x14ac:dyDescent="0.2">
      <c r="C123" s="52"/>
      <c r="E123" s="22"/>
      <c r="F123" s="22"/>
      <c r="G123" s="22"/>
      <c r="H123" s="22"/>
      <c r="J123" s="25"/>
      <c r="K123" s="30"/>
      <c r="L123" s="25"/>
      <c r="M123" s="25"/>
      <c r="N123" s="159"/>
      <c r="O123" s="52"/>
      <c r="Q123" s="9"/>
      <c r="R123" s="9"/>
      <c r="X123" s="9"/>
    </row>
    <row r="124" spans="3:24" s="7" customFormat="1" ht="12.75" x14ac:dyDescent="0.2">
      <c r="C124" s="52"/>
      <c r="E124" s="22" t="s">
        <v>65</v>
      </c>
      <c r="J124" s="25">
        <v>53044296</v>
      </c>
      <c r="K124" s="30" t="s">
        <v>66</v>
      </c>
      <c r="L124" s="25">
        <v>53044296</v>
      </c>
      <c r="M124" s="35"/>
      <c r="N124" s="160"/>
      <c r="O124" s="161"/>
      <c r="Q124" s="9"/>
      <c r="R124" s="9"/>
      <c r="S124" s="9"/>
      <c r="X124" s="9"/>
    </row>
    <row r="125" spans="3:24" s="7" customFormat="1" x14ac:dyDescent="0.2">
      <c r="C125" s="52"/>
      <c r="E125" s="22"/>
      <c r="J125" s="25"/>
      <c r="K125" s="30"/>
      <c r="L125" s="25"/>
      <c r="M125" s="35"/>
      <c r="N125" s="160"/>
      <c r="O125" s="52"/>
      <c r="Q125" s="9"/>
      <c r="R125" s="9"/>
      <c r="X125" s="9"/>
    </row>
    <row r="126" spans="3:24" s="7" customFormat="1" ht="12.75" x14ac:dyDescent="0.2">
      <c r="C126" s="52"/>
      <c r="E126" s="22" t="s">
        <v>77</v>
      </c>
      <c r="J126" s="25">
        <v>0</v>
      </c>
      <c r="K126" s="70" t="s">
        <v>78</v>
      </c>
      <c r="L126" s="25">
        <v>0</v>
      </c>
      <c r="M126" s="35"/>
      <c r="N126" s="160"/>
      <c r="O126" s="161"/>
      <c r="Q126" s="9"/>
      <c r="R126" s="9"/>
      <c r="S126" s="9"/>
      <c r="X126" s="9"/>
    </row>
    <row r="127" spans="3:24" s="7" customFormat="1" x14ac:dyDescent="0.2">
      <c r="C127" s="52"/>
      <c r="E127" s="22"/>
      <c r="J127" s="25"/>
      <c r="K127" s="70"/>
      <c r="L127" s="25"/>
      <c r="M127" s="35"/>
      <c r="N127" s="160"/>
      <c r="O127" s="52"/>
      <c r="Q127" s="9"/>
      <c r="R127" s="9"/>
      <c r="X127" s="9"/>
    </row>
    <row r="128" spans="3:24" s="7" customFormat="1" x14ac:dyDescent="0.2">
      <c r="C128" s="52"/>
      <c r="E128" s="22" t="s">
        <v>93</v>
      </c>
      <c r="J128" s="25">
        <v>34059578</v>
      </c>
      <c r="K128" s="81" t="s">
        <v>83</v>
      </c>
      <c r="L128" s="25">
        <v>34059578</v>
      </c>
      <c r="M128" s="35"/>
      <c r="N128" s="160"/>
      <c r="O128" s="52"/>
      <c r="Q128" s="9"/>
      <c r="R128" s="9"/>
      <c r="X128" s="9"/>
    </row>
    <row r="129" spans="3:24" s="7" customFormat="1" x14ac:dyDescent="0.2">
      <c r="C129" s="52"/>
      <c r="E129" s="22"/>
      <c r="J129" s="25"/>
      <c r="K129" s="70"/>
      <c r="L129" s="25"/>
      <c r="M129" s="35"/>
      <c r="N129" s="160"/>
      <c r="O129" s="52"/>
      <c r="Q129" s="9"/>
      <c r="R129" s="9"/>
      <c r="X129" s="9"/>
    </row>
    <row r="130" spans="3:24" s="7" customFormat="1" ht="12.75" thickBot="1" x14ac:dyDescent="0.25">
      <c r="C130" s="52"/>
      <c r="E130" s="22" t="s">
        <v>98</v>
      </c>
      <c r="J130" s="99">
        <v>3682779</v>
      </c>
      <c r="K130" s="88" t="s">
        <v>47</v>
      </c>
      <c r="L130" s="99">
        <v>736556</v>
      </c>
      <c r="M130" s="35"/>
      <c r="N130" s="160"/>
      <c r="O130" s="52"/>
      <c r="Q130" s="9"/>
      <c r="R130" s="9"/>
      <c r="S130" s="9"/>
      <c r="X130" s="9"/>
    </row>
    <row r="131" spans="3:24" s="7" customFormat="1" x14ac:dyDescent="0.2">
      <c r="C131" s="52"/>
      <c r="E131" s="22"/>
      <c r="J131" s="25"/>
      <c r="K131" s="30"/>
      <c r="L131" s="25"/>
      <c r="M131" s="25"/>
      <c r="N131" s="25"/>
      <c r="O131" s="52"/>
      <c r="Q131" s="9"/>
      <c r="R131" s="9"/>
      <c r="X131" s="9"/>
    </row>
    <row r="132" spans="3:24" s="7" customFormat="1" ht="12.75" thickBot="1" x14ac:dyDescent="0.25">
      <c r="C132" s="52"/>
      <c r="I132" s="24"/>
      <c r="J132" s="26">
        <f>SUM(J104:J130)</f>
        <v>3449474874</v>
      </c>
      <c r="L132" s="26">
        <f>SUM(L104:L130)</f>
        <v>854191725</v>
      </c>
      <c r="M132" s="35"/>
      <c r="N132" s="160"/>
      <c r="O132" s="160"/>
      <c r="Q132" s="9"/>
      <c r="R132" s="9"/>
      <c r="X132" s="9"/>
    </row>
    <row r="133" spans="3:24" s="7" customFormat="1" ht="12.75" thickTop="1" x14ac:dyDescent="0.2">
      <c r="C133" s="52"/>
      <c r="O133" s="54"/>
      <c r="Q133" s="9"/>
      <c r="R133" s="9"/>
      <c r="X133" s="9"/>
    </row>
    <row r="134" spans="3:24" s="7" customFormat="1" ht="14.25" x14ac:dyDescent="0.2">
      <c r="C134" s="57"/>
      <c r="L134" s="9"/>
      <c r="M134" s="9"/>
      <c r="N134" s="108"/>
      <c r="O134" s="54"/>
      <c r="Q134" s="9"/>
      <c r="R134" s="9"/>
      <c r="S134" s="9"/>
      <c r="X134" s="9"/>
    </row>
    <row r="135" spans="3:24" s="7" customFormat="1" x14ac:dyDescent="0.2">
      <c r="C135" s="52"/>
      <c r="D135" s="52"/>
      <c r="E135" s="52"/>
      <c r="F135" s="52"/>
      <c r="G135" s="52"/>
      <c r="H135" s="52"/>
      <c r="I135" s="52"/>
      <c r="J135" s="52"/>
      <c r="K135" s="52"/>
      <c r="L135" s="52"/>
      <c r="M135" s="52"/>
      <c r="N135" s="52"/>
      <c r="O135" s="52"/>
      <c r="Q135" s="9"/>
      <c r="R135" s="9"/>
      <c r="X135" s="9"/>
    </row>
    <row r="136" spans="3:24" s="7" customFormat="1" x14ac:dyDescent="0.2">
      <c r="C136" s="52"/>
      <c r="D136" s="52"/>
      <c r="E136" s="52"/>
      <c r="F136" s="52"/>
      <c r="G136" s="52"/>
      <c r="H136" s="52"/>
      <c r="I136" s="52"/>
      <c r="J136" s="76"/>
      <c r="K136" s="52"/>
      <c r="L136" s="53"/>
      <c r="M136" s="52"/>
      <c r="N136" s="53"/>
      <c r="O136" s="52"/>
      <c r="Q136" s="9"/>
      <c r="R136" s="9"/>
      <c r="X136" s="9"/>
    </row>
    <row r="137" spans="3:24" s="7" customFormat="1" x14ac:dyDescent="0.2">
      <c r="C137" s="52"/>
      <c r="D137" s="52"/>
      <c r="E137" s="52"/>
      <c r="F137" s="52"/>
      <c r="G137" s="52"/>
      <c r="H137" s="52"/>
      <c r="I137" s="52"/>
      <c r="J137" s="52"/>
      <c r="K137" s="52"/>
      <c r="L137" s="52"/>
      <c r="M137" s="52"/>
      <c r="N137" s="53"/>
      <c r="O137" s="52"/>
      <c r="Q137" s="9"/>
      <c r="R137" s="9"/>
      <c r="X137" s="9"/>
    </row>
    <row r="138" spans="3:24" s="7" customFormat="1" ht="12.75" x14ac:dyDescent="0.2">
      <c r="C138" s="52"/>
      <c r="D138" s="52"/>
      <c r="E138" s="52"/>
      <c r="F138" s="52"/>
      <c r="G138" s="52"/>
      <c r="H138" s="52"/>
      <c r="I138" s="52"/>
      <c r="J138" s="52"/>
      <c r="K138" s="52"/>
      <c r="L138" s="52"/>
      <c r="M138" s="52"/>
      <c r="N138" s="210"/>
      <c r="O138" s="52"/>
      <c r="Q138" s="9"/>
      <c r="R138" s="9"/>
      <c r="X138" s="9"/>
    </row>
    <row r="139" spans="3:24" s="7" customFormat="1" x14ac:dyDescent="0.2">
      <c r="I139" s="5"/>
      <c r="N139" s="9"/>
      <c r="Q139" s="9"/>
      <c r="R139" s="9"/>
      <c r="X139" s="9"/>
    </row>
    <row r="140" spans="3:24" s="7" customFormat="1" x14ac:dyDescent="0.2">
      <c r="I140" s="5"/>
      <c r="N140" s="9"/>
      <c r="Q140" s="9"/>
      <c r="R140" s="9"/>
      <c r="X140" s="9"/>
    </row>
    <row r="141" spans="3:24" s="7" customFormat="1" x14ac:dyDescent="0.2">
      <c r="I141" s="5"/>
      <c r="N141" s="9"/>
      <c r="Q141" s="9"/>
      <c r="R141" s="9"/>
      <c r="X141" s="9"/>
    </row>
    <row r="142" spans="3:24" s="7" customFormat="1" x14ac:dyDescent="0.2">
      <c r="I142" s="5"/>
      <c r="Q142" s="9"/>
      <c r="R142" s="9"/>
      <c r="X142" s="9"/>
    </row>
    <row r="143" spans="3:24" s="7" customFormat="1" x14ac:dyDescent="0.2">
      <c r="I143" s="5"/>
      <c r="Q143" s="9"/>
      <c r="R143" s="9"/>
      <c r="X143" s="9"/>
    </row>
    <row r="144" spans="3:24" s="7" customFormat="1" x14ac:dyDescent="0.2">
      <c r="I144" s="5"/>
      <c r="Q144" s="9"/>
      <c r="R144" s="9"/>
      <c r="X144" s="9"/>
    </row>
    <row r="145" spans="9:24" s="7" customFormat="1" x14ac:dyDescent="0.2">
      <c r="I145" s="5"/>
      <c r="Q145" s="9"/>
      <c r="R145" s="9"/>
      <c r="X145" s="9"/>
    </row>
    <row r="146" spans="9:24" s="7" customFormat="1" x14ac:dyDescent="0.2">
      <c r="I146" s="5"/>
      <c r="Q146" s="9"/>
      <c r="R146" s="9"/>
      <c r="X146" s="9"/>
    </row>
    <row r="147" spans="9:24" s="7" customFormat="1" x14ac:dyDescent="0.2">
      <c r="I147" s="5"/>
      <c r="Q147" s="9"/>
      <c r="R147" s="9"/>
      <c r="X147" s="9"/>
    </row>
    <row r="148" spans="9:24" s="7" customFormat="1" x14ac:dyDescent="0.2">
      <c r="I148" s="5"/>
      <c r="Q148" s="9"/>
      <c r="R148" s="9"/>
      <c r="X148" s="9"/>
    </row>
    <row r="149" spans="9:24" s="7" customFormat="1" x14ac:dyDescent="0.2">
      <c r="I149" s="5"/>
      <c r="Q149" s="9"/>
      <c r="R149" s="9"/>
      <c r="X149" s="9"/>
    </row>
    <row r="150" spans="9:24" s="7" customFormat="1" x14ac:dyDescent="0.2">
      <c r="I150" s="5"/>
      <c r="Q150" s="9"/>
      <c r="R150" s="9"/>
      <c r="X150" s="9"/>
    </row>
    <row r="151" spans="9:24" s="7" customFormat="1" x14ac:dyDescent="0.2">
      <c r="I151" s="5"/>
      <c r="Q151" s="9"/>
      <c r="R151" s="9"/>
      <c r="X151" s="9"/>
    </row>
    <row r="152" spans="9:24" s="7" customFormat="1" x14ac:dyDescent="0.2">
      <c r="Q152" s="9"/>
      <c r="R152" s="9"/>
      <c r="X152" s="9"/>
    </row>
    <row r="153" spans="9:24" s="7" customFormat="1" x14ac:dyDescent="0.2">
      <c r="Q153" s="9"/>
      <c r="R153" s="9"/>
      <c r="X153" s="9"/>
    </row>
    <row r="154" spans="9:24" s="7" customFormat="1" x14ac:dyDescent="0.2">
      <c r="Q154" s="9"/>
      <c r="R154" s="9"/>
      <c r="X154" s="9"/>
    </row>
    <row r="155" spans="9:24" s="7" customFormat="1" x14ac:dyDescent="0.2">
      <c r="I155" s="5"/>
      <c r="Q155" s="9"/>
      <c r="R155" s="9"/>
      <c r="X155" s="9"/>
    </row>
    <row r="156" spans="9:24" s="7" customFormat="1" x14ac:dyDescent="0.2">
      <c r="I156" s="5"/>
      <c r="Q156" s="9"/>
      <c r="R156" s="9"/>
      <c r="X156" s="9"/>
    </row>
    <row r="157" spans="9:24" s="7" customFormat="1" x14ac:dyDescent="0.2">
      <c r="I157" s="5"/>
      <c r="Q157" s="9"/>
      <c r="R157" s="9"/>
      <c r="X157" s="9"/>
    </row>
    <row r="158" spans="9:24" s="7" customFormat="1" x14ac:dyDescent="0.2">
      <c r="I158" s="5"/>
      <c r="Q158" s="9"/>
      <c r="R158" s="9"/>
      <c r="X158" s="9"/>
    </row>
    <row r="162" spans="10:16" ht="12.75" x14ac:dyDescent="0.2">
      <c r="J162" s="7"/>
      <c r="K162" s="7"/>
      <c r="L162" s="7"/>
      <c r="M162" s="7"/>
      <c r="N162" s="7"/>
      <c r="O162" s="7"/>
      <c r="P162" s="27"/>
    </row>
    <row r="163" spans="10:16" x14ac:dyDescent="0.2">
      <c r="J163" s="7"/>
      <c r="K163" s="7"/>
      <c r="L163" s="7"/>
      <c r="M163" s="7"/>
      <c r="N163" s="7"/>
      <c r="O163" s="7"/>
      <c r="P163" s="28"/>
    </row>
    <row r="164" spans="10:16" x14ac:dyDescent="0.2">
      <c r="J164" s="7"/>
      <c r="K164" s="7"/>
      <c r="L164" s="7"/>
      <c r="M164" s="7"/>
      <c r="N164" s="7"/>
      <c r="O164" s="7"/>
      <c r="P164" s="28"/>
    </row>
  </sheetData>
  <mergeCells count="9">
    <mergeCell ref="N103:O103"/>
    <mergeCell ref="C100:N100"/>
    <mergeCell ref="B101:O101"/>
    <mergeCell ref="A9:P9"/>
    <mergeCell ref="A10:P10"/>
    <mergeCell ref="A11:P11"/>
    <mergeCell ref="A12:P12"/>
    <mergeCell ref="E98:L98"/>
    <mergeCell ref="E99:L99"/>
  </mergeCells>
  <printOptions horizontalCentered="1"/>
  <pageMargins left="0.39370078740157483" right="0.19685039370078741" top="0.39370078740157483" bottom="0.39370078740157483" header="0.39370078740157483" footer="0.39370078740157483"/>
  <pageSetup scale="54" orientation="landscape" r:id="rId1"/>
  <headerFooter alignWithMargins="0"/>
  <rowBreaks count="1" manualBreakCount="1">
    <brk id="87" max="16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660066"/>
  </sheetPr>
  <dimension ref="A9:V442"/>
  <sheetViews>
    <sheetView view="pageBreakPreview" topLeftCell="A379" zoomScale="70" zoomScaleNormal="100" zoomScaleSheetLayoutView="70" workbookViewId="0">
      <selection activeCell="G350" sqref="G350"/>
    </sheetView>
  </sheetViews>
  <sheetFormatPr baseColWidth="10" defaultRowHeight="12" x14ac:dyDescent="0.2"/>
  <cols>
    <col min="1" max="1" width="24.28515625" style="52" customWidth="1"/>
    <col min="2" max="2" width="13.85546875" style="52" customWidth="1"/>
    <col min="3" max="3" width="13.28515625" style="52" customWidth="1"/>
    <col min="4" max="4" width="12.7109375" style="52" customWidth="1"/>
    <col min="5" max="5" width="12.85546875" style="52" customWidth="1"/>
    <col min="6" max="6" width="11.7109375" style="52" customWidth="1"/>
    <col min="7" max="7" width="11.85546875" style="52" customWidth="1"/>
    <col min="8" max="8" width="16.140625" style="52" customWidth="1"/>
    <col min="9" max="9" width="19.140625" style="52" customWidth="1"/>
    <col min="10" max="11" width="13.28515625" style="52" customWidth="1"/>
    <col min="12" max="12" width="12.85546875" style="52" bestFit="1" customWidth="1"/>
    <col min="13" max="13" width="12.28515625" style="52" customWidth="1"/>
    <col min="14" max="14" width="14" style="76" customWidth="1"/>
    <col min="15" max="15" width="22.85546875" style="52" bestFit="1" customWidth="1"/>
    <col min="16" max="16" width="13.85546875" style="52" bestFit="1" customWidth="1"/>
    <col min="17" max="17" width="2.5703125" style="52" customWidth="1"/>
    <col min="18" max="18" width="14.7109375" style="53" bestFit="1" customWidth="1"/>
    <col min="19" max="19" width="15.5703125" style="53" bestFit="1" customWidth="1"/>
    <col min="20" max="21" width="13.7109375" style="52" bestFit="1" customWidth="1"/>
    <col min="22" max="22" width="12.28515625" style="52" bestFit="1" customWidth="1"/>
    <col min="23" max="16384" width="11.42578125" style="52"/>
  </cols>
  <sheetData>
    <row r="9" spans="1:19" ht="15" x14ac:dyDescent="0.25">
      <c r="A9" s="284" t="s">
        <v>106</v>
      </c>
      <c r="B9" s="284"/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</row>
    <row r="10" spans="1:19" ht="14.25" x14ac:dyDescent="0.2">
      <c r="A10" s="285" t="s">
        <v>103</v>
      </c>
      <c r="B10" s="285"/>
      <c r="C10" s="285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</row>
    <row r="11" spans="1:19" ht="12.75" x14ac:dyDescent="0.2">
      <c r="A11" s="297" t="s">
        <v>109</v>
      </c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L11" s="297"/>
      <c r="M11" s="297"/>
      <c r="N11" s="297"/>
      <c r="O11" s="297"/>
      <c r="P11" s="297"/>
    </row>
    <row r="12" spans="1:19" ht="13.5" thickBot="1" x14ac:dyDescent="0.25">
      <c r="A12" s="298" t="s">
        <v>107</v>
      </c>
      <c r="B12" s="298"/>
      <c r="C12" s="298"/>
      <c r="D12" s="298"/>
      <c r="E12" s="298"/>
      <c r="F12" s="298"/>
      <c r="G12" s="298"/>
      <c r="H12" s="298"/>
      <c r="I12" s="298"/>
      <c r="J12" s="298"/>
      <c r="K12" s="298"/>
      <c r="L12" s="298"/>
      <c r="M12" s="298"/>
      <c r="N12" s="298"/>
      <c r="O12" s="298"/>
      <c r="P12" s="298"/>
    </row>
    <row r="13" spans="1:19" s="45" customFormat="1" ht="11.25" x14ac:dyDescent="0.2">
      <c r="A13" s="42"/>
      <c r="B13" s="44"/>
      <c r="C13" s="44" t="s">
        <v>62</v>
      </c>
      <c r="D13" s="44" t="s">
        <v>62</v>
      </c>
      <c r="E13" s="44"/>
      <c r="F13" s="12" t="s">
        <v>84</v>
      </c>
      <c r="G13" s="44" t="s">
        <v>53</v>
      </c>
      <c r="H13" s="43" t="s">
        <v>54</v>
      </c>
      <c r="I13" s="43" t="s">
        <v>67</v>
      </c>
      <c r="J13" s="43" t="s">
        <v>55</v>
      </c>
      <c r="K13" s="43" t="s">
        <v>72</v>
      </c>
      <c r="L13" s="43" t="s">
        <v>62</v>
      </c>
      <c r="M13" s="43" t="s">
        <v>72</v>
      </c>
      <c r="N13" s="103" t="s">
        <v>91</v>
      </c>
      <c r="O13" s="43" t="s">
        <v>99</v>
      </c>
      <c r="P13" s="44"/>
      <c r="R13" s="62"/>
      <c r="S13" s="62"/>
    </row>
    <row r="14" spans="1:19" s="45" customFormat="1" ht="11.25" customHeight="1" x14ac:dyDescent="0.2">
      <c r="A14" s="46" t="s">
        <v>56</v>
      </c>
      <c r="B14" s="48" t="s">
        <v>46</v>
      </c>
      <c r="C14" s="48" t="s">
        <v>63</v>
      </c>
      <c r="D14" s="48" t="s">
        <v>58</v>
      </c>
      <c r="E14" s="48" t="s">
        <v>59</v>
      </c>
      <c r="F14" s="72" t="s">
        <v>85</v>
      </c>
      <c r="G14" s="48" t="s">
        <v>59</v>
      </c>
      <c r="H14" s="47" t="s">
        <v>60</v>
      </c>
      <c r="I14" s="47" t="s">
        <v>68</v>
      </c>
      <c r="J14" s="47" t="s">
        <v>61</v>
      </c>
      <c r="K14" s="47" t="s">
        <v>73</v>
      </c>
      <c r="L14" s="47" t="s">
        <v>64</v>
      </c>
      <c r="M14" s="47" t="s">
        <v>74</v>
      </c>
      <c r="N14" s="104" t="s">
        <v>57</v>
      </c>
      <c r="O14" s="47" t="s">
        <v>97</v>
      </c>
      <c r="P14" s="48" t="s">
        <v>52</v>
      </c>
      <c r="R14" s="62"/>
      <c r="S14" s="62"/>
    </row>
    <row r="15" spans="1:19" s="45" customFormat="1" ht="11.25" customHeight="1" thickBot="1" x14ac:dyDescent="0.25">
      <c r="A15" s="49"/>
      <c r="B15" s="50"/>
      <c r="C15" s="50" t="s">
        <v>57</v>
      </c>
      <c r="D15" s="50"/>
      <c r="E15" s="50"/>
      <c r="F15" s="73" t="s">
        <v>86</v>
      </c>
      <c r="G15" s="50"/>
      <c r="H15" s="50"/>
      <c r="I15" s="50" t="s">
        <v>69</v>
      </c>
      <c r="J15" s="50"/>
      <c r="K15" s="50"/>
      <c r="L15" s="50"/>
      <c r="M15" s="50"/>
      <c r="N15" s="105" t="s">
        <v>92</v>
      </c>
      <c r="O15" s="89" t="s">
        <v>96</v>
      </c>
      <c r="P15" s="50"/>
      <c r="R15" s="62"/>
      <c r="S15" s="62"/>
    </row>
    <row r="16" spans="1:19" x14ac:dyDescent="0.2">
      <c r="A16" s="137"/>
      <c r="B16" s="138"/>
      <c r="C16" s="138"/>
      <c r="D16" s="138"/>
      <c r="E16" s="138"/>
      <c r="F16" s="138"/>
      <c r="G16" s="139"/>
      <c r="H16" s="138"/>
      <c r="I16" s="138"/>
      <c r="J16" s="138"/>
      <c r="K16" s="138"/>
      <c r="L16" s="138"/>
      <c r="M16" s="138"/>
      <c r="N16" s="140"/>
      <c r="O16" s="138"/>
      <c r="P16" s="141"/>
    </row>
    <row r="17" spans="1:20" s="67" customFormat="1" ht="12.75" x14ac:dyDescent="0.2">
      <c r="A17" s="63" t="s">
        <v>0</v>
      </c>
      <c r="B17" s="142">
        <f t="shared" ref="B17:O17" si="0">SUM(B18:B23)</f>
        <v>3013579</v>
      </c>
      <c r="C17" s="142">
        <f t="shared" si="0"/>
        <v>639386</v>
      </c>
      <c r="D17" s="142">
        <f t="shared" si="0"/>
        <v>32133</v>
      </c>
      <c r="E17" s="142">
        <f t="shared" si="0"/>
        <v>59612</v>
      </c>
      <c r="F17" s="142">
        <f t="shared" si="0"/>
        <v>11676</v>
      </c>
      <c r="G17" s="142">
        <f t="shared" si="0"/>
        <v>13586</v>
      </c>
      <c r="H17" s="142">
        <f t="shared" si="0"/>
        <v>13705</v>
      </c>
      <c r="I17" s="142">
        <f t="shared" si="0"/>
        <v>105963</v>
      </c>
      <c r="J17" s="142">
        <f t="shared" si="0"/>
        <v>1139192</v>
      </c>
      <c r="K17" s="142">
        <f t="shared" si="0"/>
        <v>0</v>
      </c>
      <c r="L17" s="142">
        <f t="shared" si="0"/>
        <v>53303</v>
      </c>
      <c r="M17" s="142">
        <f t="shared" si="0"/>
        <v>0</v>
      </c>
      <c r="N17" s="142">
        <f t="shared" si="0"/>
        <v>94228</v>
      </c>
      <c r="O17" s="142">
        <f t="shared" si="0"/>
        <v>54</v>
      </c>
      <c r="P17" s="143">
        <f>SUM(B17:O17)</f>
        <v>5176417</v>
      </c>
      <c r="R17" s="68"/>
      <c r="S17" s="68"/>
    </row>
    <row r="18" spans="1:20" x14ac:dyDescent="0.2">
      <c r="A18" s="93" t="s">
        <v>110</v>
      </c>
      <c r="B18" s="20">
        <v>3013579</v>
      </c>
      <c r="C18" s="20">
        <v>639386</v>
      </c>
      <c r="D18" s="20">
        <v>32133</v>
      </c>
      <c r="E18" s="20">
        <v>59612</v>
      </c>
      <c r="F18" s="20">
        <v>11676</v>
      </c>
      <c r="G18" s="20">
        <v>13586</v>
      </c>
      <c r="H18" s="20">
        <v>13705</v>
      </c>
      <c r="I18" s="20">
        <v>105963</v>
      </c>
      <c r="J18" s="20">
        <v>189200</v>
      </c>
      <c r="K18" s="20">
        <v>0</v>
      </c>
      <c r="L18" s="29">
        <v>53303</v>
      </c>
      <c r="M18" s="20">
        <v>0</v>
      </c>
      <c r="N18" s="29">
        <v>94228</v>
      </c>
      <c r="O18" s="29">
        <v>54</v>
      </c>
      <c r="P18" s="75">
        <f t="shared" ref="P18:P92" si="1">SUM(B18:O18)</f>
        <v>4226425</v>
      </c>
      <c r="T18" s="53"/>
    </row>
    <row r="19" spans="1:20" x14ac:dyDescent="0.2">
      <c r="A19" s="93" t="s">
        <v>94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9"/>
      <c r="M19" s="20"/>
      <c r="N19" s="29"/>
      <c r="O19" s="29"/>
      <c r="P19" s="75">
        <f t="shared" si="1"/>
        <v>0</v>
      </c>
      <c r="T19" s="53"/>
    </row>
    <row r="20" spans="1:20" x14ac:dyDescent="0.2">
      <c r="A20" s="74" t="s">
        <v>79</v>
      </c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9"/>
      <c r="M20" s="51"/>
      <c r="N20" s="59"/>
      <c r="O20" s="59"/>
      <c r="P20" s="75">
        <f t="shared" si="1"/>
        <v>0</v>
      </c>
      <c r="T20" s="53"/>
    </row>
    <row r="21" spans="1:20" x14ac:dyDescent="0.2">
      <c r="A21" s="74" t="s">
        <v>80</v>
      </c>
      <c r="B21" s="51"/>
      <c r="C21" s="51"/>
      <c r="D21" s="51"/>
      <c r="E21" s="51"/>
      <c r="F21" s="51"/>
      <c r="G21" s="51"/>
      <c r="H21" s="51"/>
      <c r="I21" s="51"/>
      <c r="J21" s="59"/>
      <c r="K21" s="51"/>
      <c r="L21" s="59"/>
      <c r="M21" s="51"/>
      <c r="N21" s="59"/>
      <c r="O21" s="59"/>
      <c r="P21" s="75">
        <f t="shared" si="1"/>
        <v>0</v>
      </c>
      <c r="T21" s="53"/>
    </row>
    <row r="22" spans="1:20" x14ac:dyDescent="0.2">
      <c r="A22" s="74" t="s">
        <v>81</v>
      </c>
      <c r="B22" s="51"/>
      <c r="C22" s="51"/>
      <c r="D22" s="51"/>
      <c r="E22" s="51"/>
      <c r="F22" s="51"/>
      <c r="G22" s="51"/>
      <c r="H22" s="51"/>
      <c r="I22" s="51"/>
      <c r="J22" s="51"/>
      <c r="K22" s="51"/>
      <c r="L22" s="59"/>
      <c r="M22" s="51"/>
      <c r="N22" s="59"/>
      <c r="O22" s="59"/>
      <c r="P22" s="75">
        <f t="shared" si="1"/>
        <v>0</v>
      </c>
      <c r="T22" s="53"/>
    </row>
    <row r="23" spans="1:20" x14ac:dyDescent="0.2">
      <c r="A23" s="74" t="s">
        <v>82</v>
      </c>
      <c r="B23" s="51"/>
      <c r="C23" s="51"/>
      <c r="D23" s="51"/>
      <c r="E23" s="51"/>
      <c r="F23" s="51"/>
      <c r="G23" s="51"/>
      <c r="H23" s="51"/>
      <c r="I23" s="51"/>
      <c r="J23" s="51">
        <v>949992</v>
      </c>
      <c r="K23" s="51"/>
      <c r="L23" s="59"/>
      <c r="M23" s="51"/>
      <c r="N23" s="59"/>
      <c r="O23" s="59"/>
      <c r="P23" s="75">
        <f t="shared" si="1"/>
        <v>949992</v>
      </c>
      <c r="T23" s="53"/>
    </row>
    <row r="24" spans="1:20" s="67" customFormat="1" ht="12.75" x14ac:dyDescent="0.2">
      <c r="A24" s="63" t="s">
        <v>1</v>
      </c>
      <c r="B24" s="142">
        <f t="shared" ref="B24:O24" si="2">SUM(B25:B30)</f>
        <v>5380365</v>
      </c>
      <c r="C24" s="142">
        <f t="shared" si="2"/>
        <v>1141546</v>
      </c>
      <c r="D24" s="142">
        <f t="shared" si="2"/>
        <v>57370</v>
      </c>
      <c r="E24" s="142">
        <f t="shared" si="2"/>
        <v>106431</v>
      </c>
      <c r="F24" s="142">
        <f t="shared" si="2"/>
        <v>20846</v>
      </c>
      <c r="G24" s="142">
        <f t="shared" si="2"/>
        <v>24256</v>
      </c>
      <c r="H24" s="142">
        <f t="shared" si="2"/>
        <v>34690</v>
      </c>
      <c r="I24" s="142">
        <f t="shared" si="2"/>
        <v>142933</v>
      </c>
      <c r="J24" s="142">
        <f t="shared" si="2"/>
        <v>972647</v>
      </c>
      <c r="K24" s="142">
        <f t="shared" si="2"/>
        <v>0</v>
      </c>
      <c r="L24" s="142">
        <f t="shared" si="2"/>
        <v>428693</v>
      </c>
      <c r="M24" s="142">
        <f t="shared" si="2"/>
        <v>0</v>
      </c>
      <c r="N24" s="142">
        <f t="shared" si="2"/>
        <v>199124</v>
      </c>
      <c r="O24" s="142">
        <f t="shared" si="2"/>
        <v>539</v>
      </c>
      <c r="P24" s="143">
        <f t="shared" si="1"/>
        <v>8509440</v>
      </c>
      <c r="R24" s="68"/>
      <c r="S24" s="68"/>
    </row>
    <row r="25" spans="1:20" x14ac:dyDescent="0.2">
      <c r="A25" s="93" t="s">
        <v>110</v>
      </c>
      <c r="B25" s="20">
        <v>5380365</v>
      </c>
      <c r="C25" s="20">
        <v>1141546</v>
      </c>
      <c r="D25" s="20">
        <v>57370</v>
      </c>
      <c r="E25" s="20">
        <v>106431</v>
      </c>
      <c r="F25" s="20">
        <v>20846</v>
      </c>
      <c r="G25" s="20">
        <v>24256</v>
      </c>
      <c r="H25" s="20">
        <v>34690</v>
      </c>
      <c r="I25" s="20">
        <v>142933</v>
      </c>
      <c r="J25" s="20">
        <v>161540</v>
      </c>
      <c r="K25" s="20">
        <v>0</v>
      </c>
      <c r="L25" s="29">
        <v>428693</v>
      </c>
      <c r="M25" s="20">
        <v>0</v>
      </c>
      <c r="N25" s="29">
        <v>199124</v>
      </c>
      <c r="O25" s="29">
        <v>539</v>
      </c>
      <c r="P25" s="75">
        <f t="shared" si="1"/>
        <v>7698333</v>
      </c>
      <c r="Q25" s="64"/>
      <c r="T25" s="53"/>
    </row>
    <row r="26" spans="1:20" x14ac:dyDescent="0.2">
      <c r="A26" s="93" t="s">
        <v>94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9"/>
      <c r="M26" s="20"/>
      <c r="N26" s="29"/>
      <c r="O26" s="29"/>
      <c r="P26" s="75">
        <f t="shared" si="1"/>
        <v>0</v>
      </c>
      <c r="Q26" s="64"/>
      <c r="T26" s="53"/>
    </row>
    <row r="27" spans="1:20" x14ac:dyDescent="0.2">
      <c r="A27" s="74" t="s">
        <v>79</v>
      </c>
      <c r="B27" s="51"/>
      <c r="C27" s="51"/>
      <c r="D27" s="51"/>
      <c r="E27" s="51"/>
      <c r="F27" s="51"/>
      <c r="G27" s="51"/>
      <c r="H27" s="51"/>
      <c r="I27" s="51"/>
      <c r="J27" s="51"/>
      <c r="K27" s="51"/>
      <c r="L27" s="59"/>
      <c r="M27" s="51"/>
      <c r="N27" s="59"/>
      <c r="O27" s="59"/>
      <c r="P27" s="75">
        <f t="shared" si="1"/>
        <v>0</v>
      </c>
      <c r="Q27" s="64"/>
      <c r="T27" s="53"/>
    </row>
    <row r="28" spans="1:20" x14ac:dyDescent="0.2">
      <c r="A28" s="74" t="s">
        <v>80</v>
      </c>
      <c r="B28" s="51"/>
      <c r="C28" s="51"/>
      <c r="D28" s="51"/>
      <c r="E28" s="51"/>
      <c r="F28" s="51"/>
      <c r="G28" s="51"/>
      <c r="H28" s="51"/>
      <c r="I28" s="51"/>
      <c r="J28" s="59"/>
      <c r="K28" s="51"/>
      <c r="L28" s="59"/>
      <c r="M28" s="51"/>
      <c r="N28" s="59"/>
      <c r="O28" s="59"/>
      <c r="P28" s="75">
        <f t="shared" si="1"/>
        <v>0</v>
      </c>
      <c r="Q28" s="64"/>
      <c r="T28" s="53"/>
    </row>
    <row r="29" spans="1:20" x14ac:dyDescent="0.2">
      <c r="A29" s="74" t="s">
        <v>81</v>
      </c>
      <c r="B29" s="51"/>
      <c r="C29" s="51"/>
      <c r="D29" s="51"/>
      <c r="E29" s="51"/>
      <c r="F29" s="51"/>
      <c r="G29" s="51"/>
      <c r="H29" s="51"/>
      <c r="I29" s="51"/>
      <c r="J29" s="51"/>
      <c r="K29" s="51"/>
      <c r="L29" s="59"/>
      <c r="M29" s="51"/>
      <c r="N29" s="59"/>
      <c r="O29" s="59"/>
      <c r="P29" s="75">
        <f t="shared" si="1"/>
        <v>0</v>
      </c>
      <c r="Q29" s="64"/>
      <c r="T29" s="53"/>
    </row>
    <row r="30" spans="1:20" x14ac:dyDescent="0.2">
      <c r="A30" s="74" t="s">
        <v>82</v>
      </c>
      <c r="B30" s="51"/>
      <c r="C30" s="51"/>
      <c r="D30" s="51"/>
      <c r="E30" s="51"/>
      <c r="F30" s="51"/>
      <c r="G30" s="51"/>
      <c r="H30" s="51"/>
      <c r="I30" s="51"/>
      <c r="J30" s="51">
        <v>811107</v>
      </c>
      <c r="K30" s="51"/>
      <c r="L30" s="59"/>
      <c r="M30" s="51"/>
      <c r="N30" s="59"/>
      <c r="O30" s="59"/>
      <c r="P30" s="75">
        <f t="shared" si="1"/>
        <v>811107</v>
      </c>
      <c r="Q30" s="64"/>
      <c r="T30" s="53"/>
    </row>
    <row r="31" spans="1:20" ht="12.75" x14ac:dyDescent="0.2">
      <c r="A31" s="63" t="s">
        <v>2</v>
      </c>
      <c r="B31" s="142">
        <f t="shared" ref="B31:O31" si="3">SUM(B32:B37)</f>
        <v>37313612</v>
      </c>
      <c r="C31" s="142">
        <f t="shared" si="3"/>
        <v>7916786</v>
      </c>
      <c r="D31" s="142">
        <f t="shared" si="3"/>
        <v>397869</v>
      </c>
      <c r="E31" s="142">
        <f t="shared" si="3"/>
        <v>738112</v>
      </c>
      <c r="F31" s="142">
        <f t="shared" si="3"/>
        <v>144568</v>
      </c>
      <c r="G31" s="142">
        <f t="shared" si="3"/>
        <v>168217</v>
      </c>
      <c r="H31" s="142">
        <f t="shared" si="3"/>
        <v>34690</v>
      </c>
      <c r="I31" s="142">
        <f t="shared" si="3"/>
        <v>783363</v>
      </c>
      <c r="J31" s="142">
        <f>SUM(J32:J37)</f>
        <v>1236036</v>
      </c>
      <c r="K31" s="142">
        <f t="shared" si="3"/>
        <v>0</v>
      </c>
      <c r="L31" s="142">
        <f t="shared" si="3"/>
        <v>8083532</v>
      </c>
      <c r="M31" s="142">
        <f t="shared" si="3"/>
        <v>0</v>
      </c>
      <c r="N31" s="142">
        <f t="shared" si="3"/>
        <v>4130259</v>
      </c>
      <c r="O31" s="142">
        <f t="shared" si="3"/>
        <v>54571</v>
      </c>
      <c r="P31" s="143">
        <f t="shared" si="1"/>
        <v>61001615</v>
      </c>
      <c r="Q31" s="64"/>
      <c r="T31" s="53"/>
    </row>
    <row r="32" spans="1:20" x14ac:dyDescent="0.2">
      <c r="A32" s="93" t="s">
        <v>110</v>
      </c>
      <c r="B32" s="20">
        <v>37313612</v>
      </c>
      <c r="C32" s="20">
        <v>7916786</v>
      </c>
      <c r="D32" s="20">
        <v>397869</v>
      </c>
      <c r="E32" s="20">
        <v>738112</v>
      </c>
      <c r="F32" s="20">
        <v>144568</v>
      </c>
      <c r="G32" s="20">
        <v>168217</v>
      </c>
      <c r="H32" s="20">
        <v>34690</v>
      </c>
      <c r="I32" s="20">
        <v>783363</v>
      </c>
      <c r="J32" s="20">
        <v>205284</v>
      </c>
      <c r="K32" s="20">
        <v>0</v>
      </c>
      <c r="L32" s="29">
        <v>8083532</v>
      </c>
      <c r="M32" s="20">
        <v>0</v>
      </c>
      <c r="N32" s="29">
        <v>4130259</v>
      </c>
      <c r="O32" s="29">
        <v>54571</v>
      </c>
      <c r="P32" s="75">
        <f t="shared" si="1"/>
        <v>59970863</v>
      </c>
      <c r="T32" s="53"/>
    </row>
    <row r="33" spans="1:20" x14ac:dyDescent="0.2">
      <c r="A33" s="93" t="s">
        <v>94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9"/>
      <c r="M33" s="20"/>
      <c r="N33" s="29"/>
      <c r="O33" s="29"/>
      <c r="P33" s="75">
        <f t="shared" si="1"/>
        <v>0</v>
      </c>
      <c r="T33" s="53"/>
    </row>
    <row r="34" spans="1:20" x14ac:dyDescent="0.2">
      <c r="A34" s="74" t="s">
        <v>79</v>
      </c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9"/>
      <c r="M34" s="51"/>
      <c r="N34" s="59"/>
      <c r="O34" s="59"/>
      <c r="P34" s="75">
        <f t="shared" si="1"/>
        <v>0</v>
      </c>
      <c r="T34" s="53"/>
    </row>
    <row r="35" spans="1:20" x14ac:dyDescent="0.2">
      <c r="A35" s="74" t="s">
        <v>80</v>
      </c>
      <c r="B35" s="51"/>
      <c r="C35" s="51"/>
      <c r="D35" s="51"/>
      <c r="E35" s="51"/>
      <c r="F35" s="51"/>
      <c r="G35" s="51"/>
      <c r="H35" s="51"/>
      <c r="I35" s="59"/>
      <c r="J35" s="59"/>
      <c r="K35" s="51"/>
      <c r="L35" s="59"/>
      <c r="M35" s="51"/>
      <c r="N35" s="59"/>
      <c r="O35" s="59"/>
      <c r="P35" s="75">
        <f t="shared" si="1"/>
        <v>0</v>
      </c>
      <c r="T35" s="53"/>
    </row>
    <row r="36" spans="1:20" x14ac:dyDescent="0.2">
      <c r="A36" s="74" t="s">
        <v>81</v>
      </c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9"/>
      <c r="M36" s="51"/>
      <c r="N36" s="59"/>
      <c r="O36" s="59"/>
      <c r="P36" s="75">
        <f t="shared" si="1"/>
        <v>0</v>
      </c>
      <c r="T36" s="53"/>
    </row>
    <row r="37" spans="1:20" x14ac:dyDescent="0.2">
      <c r="A37" s="74" t="s">
        <v>82</v>
      </c>
      <c r="B37" s="51"/>
      <c r="C37" s="51"/>
      <c r="D37" s="51"/>
      <c r="E37" s="51"/>
      <c r="F37" s="51"/>
      <c r="G37" s="51"/>
      <c r="H37" s="51"/>
      <c r="I37" s="51"/>
      <c r="J37" s="51">
        <v>1030752</v>
      </c>
      <c r="K37" s="51"/>
      <c r="L37" s="59"/>
      <c r="M37" s="51"/>
      <c r="N37" s="59"/>
      <c r="O37" s="59"/>
      <c r="P37" s="75">
        <f t="shared" si="1"/>
        <v>1030752</v>
      </c>
      <c r="T37" s="53"/>
    </row>
    <row r="38" spans="1:20" ht="12.75" x14ac:dyDescent="0.2">
      <c r="A38" s="63" t="s">
        <v>3</v>
      </c>
      <c r="B38" s="142">
        <f t="shared" ref="B38:O38" si="4">SUM(B39:B44)</f>
        <v>2936886</v>
      </c>
      <c r="C38" s="142">
        <f t="shared" si="4"/>
        <v>623115</v>
      </c>
      <c r="D38" s="142">
        <f t="shared" si="4"/>
        <v>31315</v>
      </c>
      <c r="E38" s="142">
        <f t="shared" si="4"/>
        <v>58095</v>
      </c>
      <c r="F38" s="142">
        <f t="shared" si="4"/>
        <v>11379</v>
      </c>
      <c r="G38" s="142">
        <f t="shared" si="4"/>
        <v>13240</v>
      </c>
      <c r="H38" s="142">
        <f t="shared" si="4"/>
        <v>13704</v>
      </c>
      <c r="I38" s="142">
        <f t="shared" si="4"/>
        <v>94796</v>
      </c>
      <c r="J38" s="142">
        <f t="shared" si="4"/>
        <v>1016830</v>
      </c>
      <c r="K38" s="142">
        <f t="shared" si="4"/>
        <v>0</v>
      </c>
      <c r="L38" s="142">
        <f t="shared" si="4"/>
        <v>0</v>
      </c>
      <c r="M38" s="142">
        <f t="shared" si="4"/>
        <v>0</v>
      </c>
      <c r="N38" s="142">
        <f t="shared" si="4"/>
        <v>100070</v>
      </c>
      <c r="O38" s="142">
        <f t="shared" si="4"/>
        <v>200</v>
      </c>
      <c r="P38" s="143">
        <f t="shared" si="1"/>
        <v>4899630</v>
      </c>
      <c r="T38" s="53"/>
    </row>
    <row r="39" spans="1:20" x14ac:dyDescent="0.2">
      <c r="A39" s="93" t="s">
        <v>110</v>
      </c>
      <c r="B39" s="20">
        <v>2936886</v>
      </c>
      <c r="C39" s="20">
        <v>623115</v>
      </c>
      <c r="D39" s="20">
        <v>31315</v>
      </c>
      <c r="E39" s="20">
        <v>58095</v>
      </c>
      <c r="F39" s="20">
        <v>11379</v>
      </c>
      <c r="G39" s="20">
        <v>13240</v>
      </c>
      <c r="H39" s="20">
        <v>13704</v>
      </c>
      <c r="I39" s="20">
        <v>94796</v>
      </c>
      <c r="J39" s="20">
        <v>168878</v>
      </c>
      <c r="K39" s="20">
        <v>0</v>
      </c>
      <c r="L39" s="29">
        <v>0</v>
      </c>
      <c r="M39" s="20">
        <v>0</v>
      </c>
      <c r="N39" s="76">
        <v>100070</v>
      </c>
      <c r="O39" s="29">
        <v>200</v>
      </c>
      <c r="P39" s="75">
        <f t="shared" si="1"/>
        <v>4051678</v>
      </c>
      <c r="T39" s="53"/>
    </row>
    <row r="40" spans="1:20" x14ac:dyDescent="0.2">
      <c r="A40" s="93" t="s">
        <v>94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9"/>
      <c r="M40" s="20"/>
      <c r="N40" s="29"/>
      <c r="O40" s="29"/>
      <c r="P40" s="75">
        <f t="shared" si="1"/>
        <v>0</v>
      </c>
      <c r="T40" s="53"/>
    </row>
    <row r="41" spans="1:20" x14ac:dyDescent="0.2">
      <c r="A41" s="74" t="s">
        <v>79</v>
      </c>
      <c r="B41" s="51"/>
      <c r="C41" s="51"/>
      <c r="D41" s="51"/>
      <c r="E41" s="51"/>
      <c r="F41" s="51"/>
      <c r="G41" s="51"/>
      <c r="H41" s="51"/>
      <c r="I41" s="51"/>
      <c r="J41" s="51"/>
      <c r="K41" s="51"/>
      <c r="L41" s="59"/>
      <c r="M41" s="51"/>
      <c r="N41" s="59"/>
      <c r="O41" s="59"/>
      <c r="P41" s="75">
        <f t="shared" si="1"/>
        <v>0</v>
      </c>
      <c r="T41" s="53"/>
    </row>
    <row r="42" spans="1:20" x14ac:dyDescent="0.2">
      <c r="A42" s="74" t="s">
        <v>80</v>
      </c>
      <c r="B42" s="51"/>
      <c r="C42" s="51"/>
      <c r="D42" s="51"/>
      <c r="E42" s="51"/>
      <c r="F42" s="51"/>
      <c r="G42" s="51"/>
      <c r="H42" s="51"/>
      <c r="I42" s="59"/>
      <c r="J42" s="59"/>
      <c r="K42" s="51"/>
      <c r="L42" s="59"/>
      <c r="M42" s="51"/>
      <c r="N42" s="59"/>
      <c r="O42" s="59"/>
      <c r="P42" s="75">
        <f t="shared" si="1"/>
        <v>0</v>
      </c>
      <c r="T42" s="53"/>
    </row>
    <row r="43" spans="1:20" x14ac:dyDescent="0.2">
      <c r="A43" s="74" t="s">
        <v>81</v>
      </c>
      <c r="B43" s="51"/>
      <c r="C43" s="51"/>
      <c r="D43" s="51"/>
      <c r="E43" s="51"/>
      <c r="F43" s="51"/>
      <c r="G43" s="51"/>
      <c r="H43" s="51"/>
      <c r="I43" s="51"/>
      <c r="J43" s="51"/>
      <c r="K43" s="51"/>
      <c r="L43" s="59"/>
      <c r="M43" s="51"/>
      <c r="N43" s="59"/>
      <c r="O43" s="59"/>
      <c r="P43" s="75">
        <f t="shared" si="1"/>
        <v>0</v>
      </c>
      <c r="T43" s="53"/>
    </row>
    <row r="44" spans="1:20" x14ac:dyDescent="0.2">
      <c r="A44" s="74" t="s">
        <v>82</v>
      </c>
      <c r="B44" s="51"/>
      <c r="C44" s="51"/>
      <c r="D44" s="51"/>
      <c r="E44" s="51"/>
      <c r="F44" s="51"/>
      <c r="G44" s="51"/>
      <c r="H44" s="51"/>
      <c r="I44" s="51"/>
      <c r="J44" s="51">
        <v>847952</v>
      </c>
      <c r="K44" s="51"/>
      <c r="L44" s="59"/>
      <c r="M44" s="51"/>
      <c r="N44" s="59"/>
      <c r="O44" s="59"/>
      <c r="P44" s="75">
        <f t="shared" si="1"/>
        <v>847952</v>
      </c>
      <c r="T44" s="53"/>
    </row>
    <row r="45" spans="1:20" ht="12.75" x14ac:dyDescent="0.2">
      <c r="A45" s="63" t="s">
        <v>4</v>
      </c>
      <c r="B45" s="142">
        <f t="shared" ref="B45:O45" si="5">SUM(B46:B51)</f>
        <v>2394471</v>
      </c>
      <c r="C45" s="142">
        <f t="shared" si="5"/>
        <v>508032</v>
      </c>
      <c r="D45" s="142">
        <f t="shared" si="5"/>
        <v>25532</v>
      </c>
      <c r="E45" s="142">
        <f t="shared" si="5"/>
        <v>47366</v>
      </c>
      <c r="F45" s="142">
        <f t="shared" si="5"/>
        <v>9277</v>
      </c>
      <c r="G45" s="142">
        <f t="shared" si="5"/>
        <v>10795</v>
      </c>
      <c r="H45" s="142">
        <f t="shared" si="5"/>
        <v>13705</v>
      </c>
      <c r="I45" s="142">
        <f t="shared" si="5"/>
        <v>161033</v>
      </c>
      <c r="J45" s="142">
        <f t="shared" si="5"/>
        <v>2120097</v>
      </c>
      <c r="K45" s="142">
        <f t="shared" si="5"/>
        <v>0</v>
      </c>
      <c r="L45" s="142">
        <f t="shared" si="5"/>
        <v>-5983</v>
      </c>
      <c r="M45" s="142">
        <f t="shared" si="5"/>
        <v>0</v>
      </c>
      <c r="N45" s="142">
        <f t="shared" si="5"/>
        <v>100194</v>
      </c>
      <c r="O45" s="142">
        <f t="shared" si="5"/>
        <v>90</v>
      </c>
      <c r="P45" s="143">
        <f t="shared" si="1"/>
        <v>5384609</v>
      </c>
      <c r="T45" s="53"/>
    </row>
    <row r="46" spans="1:20" x14ac:dyDescent="0.2">
      <c r="A46" s="93" t="s">
        <v>110</v>
      </c>
      <c r="B46" s="20">
        <v>2394471</v>
      </c>
      <c r="C46" s="20">
        <v>508032</v>
      </c>
      <c r="D46" s="20">
        <v>25532</v>
      </c>
      <c r="E46" s="20">
        <v>47366</v>
      </c>
      <c r="F46" s="20">
        <v>9277</v>
      </c>
      <c r="G46" s="20">
        <v>10795</v>
      </c>
      <c r="H46" s="20">
        <v>13705</v>
      </c>
      <c r="I46" s="20">
        <v>161033</v>
      </c>
      <c r="J46" s="20">
        <v>352111</v>
      </c>
      <c r="K46" s="20">
        <v>0</v>
      </c>
      <c r="L46" s="29">
        <v>-5983</v>
      </c>
      <c r="M46" s="20">
        <v>0</v>
      </c>
      <c r="N46" s="76">
        <v>100194</v>
      </c>
      <c r="O46" s="29">
        <v>90</v>
      </c>
      <c r="P46" s="75">
        <f t="shared" si="1"/>
        <v>3616623</v>
      </c>
      <c r="T46" s="53"/>
    </row>
    <row r="47" spans="1:20" x14ac:dyDescent="0.2">
      <c r="A47" s="93" t="s">
        <v>94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9"/>
      <c r="M47" s="20"/>
      <c r="N47" s="29"/>
      <c r="O47" s="29"/>
      <c r="P47" s="75">
        <f t="shared" si="1"/>
        <v>0</v>
      </c>
      <c r="T47" s="53"/>
    </row>
    <row r="48" spans="1:20" x14ac:dyDescent="0.2">
      <c r="A48" s="74" t="s">
        <v>79</v>
      </c>
      <c r="B48" s="51"/>
      <c r="C48" s="51"/>
      <c r="D48" s="51"/>
      <c r="E48" s="51"/>
      <c r="F48" s="51"/>
      <c r="G48" s="51"/>
      <c r="H48" s="51"/>
      <c r="I48" s="51"/>
      <c r="J48" s="51"/>
      <c r="K48" s="51"/>
      <c r="L48" s="59"/>
      <c r="M48" s="51"/>
      <c r="N48" s="59"/>
      <c r="O48" s="59"/>
      <c r="P48" s="75">
        <f t="shared" si="1"/>
        <v>0</v>
      </c>
      <c r="T48" s="53"/>
    </row>
    <row r="49" spans="1:20" x14ac:dyDescent="0.2">
      <c r="A49" s="74" t="s">
        <v>80</v>
      </c>
      <c r="B49" s="51"/>
      <c r="C49" s="51"/>
      <c r="D49" s="51"/>
      <c r="E49" s="51"/>
      <c r="F49" s="51"/>
      <c r="G49" s="51"/>
      <c r="H49" s="51"/>
      <c r="I49" s="59"/>
      <c r="J49" s="59"/>
      <c r="K49" s="51"/>
      <c r="L49" s="59"/>
      <c r="M49" s="51"/>
      <c r="N49" s="59"/>
      <c r="O49" s="59"/>
      <c r="P49" s="75">
        <f t="shared" si="1"/>
        <v>0</v>
      </c>
      <c r="T49" s="53"/>
    </row>
    <row r="50" spans="1:20" x14ac:dyDescent="0.2">
      <c r="A50" s="74" t="s">
        <v>81</v>
      </c>
      <c r="B50" s="51"/>
      <c r="C50" s="51"/>
      <c r="D50" s="51"/>
      <c r="E50" s="51"/>
      <c r="F50" s="51"/>
      <c r="G50" s="51"/>
      <c r="H50" s="51"/>
      <c r="I50" s="51"/>
      <c r="J50" s="51"/>
      <c r="K50" s="51"/>
      <c r="L50" s="59"/>
      <c r="M50" s="51"/>
      <c r="N50" s="59"/>
      <c r="O50" s="59"/>
      <c r="P50" s="75">
        <f t="shared" si="1"/>
        <v>0</v>
      </c>
      <c r="T50" s="53"/>
    </row>
    <row r="51" spans="1:20" x14ac:dyDescent="0.2">
      <c r="A51" s="74" t="s">
        <v>82</v>
      </c>
      <c r="B51" s="51"/>
      <c r="C51" s="51"/>
      <c r="D51" s="51"/>
      <c r="E51" s="51"/>
      <c r="F51" s="51"/>
      <c r="G51" s="51"/>
      <c r="H51" s="51"/>
      <c r="I51" s="51"/>
      <c r="J51" s="51">
        <v>1767986</v>
      </c>
      <c r="K51" s="51"/>
      <c r="L51" s="59"/>
      <c r="M51" s="51"/>
      <c r="N51" s="59"/>
      <c r="O51" s="59"/>
      <c r="P51" s="75">
        <f t="shared" si="1"/>
        <v>1767986</v>
      </c>
      <c r="T51" s="53"/>
    </row>
    <row r="52" spans="1:20" ht="12.75" x14ac:dyDescent="0.2">
      <c r="A52" s="63" t="s">
        <v>5</v>
      </c>
      <c r="B52" s="142">
        <f t="shared" ref="B52:O52" si="6">SUM(B53:B58)</f>
        <v>2659220</v>
      </c>
      <c r="C52" s="142">
        <f t="shared" si="6"/>
        <v>564202</v>
      </c>
      <c r="D52" s="142">
        <f t="shared" si="6"/>
        <v>28355</v>
      </c>
      <c r="E52" s="142">
        <f t="shared" si="6"/>
        <v>52603</v>
      </c>
      <c r="F52" s="142">
        <f t="shared" si="6"/>
        <v>10303</v>
      </c>
      <c r="G52" s="142">
        <f t="shared" si="6"/>
        <v>11988</v>
      </c>
      <c r="H52" s="142">
        <f t="shared" si="6"/>
        <v>13704</v>
      </c>
      <c r="I52" s="142">
        <f t="shared" si="6"/>
        <v>115151</v>
      </c>
      <c r="J52" s="142">
        <f t="shared" si="6"/>
        <v>1352087</v>
      </c>
      <c r="K52" s="142">
        <f t="shared" si="6"/>
        <v>0</v>
      </c>
      <c r="L52" s="142">
        <f t="shared" si="6"/>
        <v>0</v>
      </c>
      <c r="M52" s="142">
        <f t="shared" si="6"/>
        <v>0</v>
      </c>
      <c r="N52" s="142">
        <f t="shared" si="6"/>
        <v>113234</v>
      </c>
      <c r="O52" s="142">
        <f t="shared" si="6"/>
        <v>0</v>
      </c>
      <c r="P52" s="143">
        <f t="shared" si="1"/>
        <v>4920847</v>
      </c>
      <c r="T52" s="53"/>
    </row>
    <row r="53" spans="1:20" x14ac:dyDescent="0.2">
      <c r="A53" s="93" t="s">
        <v>110</v>
      </c>
      <c r="B53" s="20">
        <v>2659220</v>
      </c>
      <c r="C53" s="20">
        <v>564202</v>
      </c>
      <c r="D53" s="20">
        <v>28355</v>
      </c>
      <c r="E53" s="20">
        <v>52603</v>
      </c>
      <c r="F53" s="20">
        <v>10303</v>
      </c>
      <c r="G53" s="20">
        <v>11988</v>
      </c>
      <c r="H53" s="20">
        <v>13704</v>
      </c>
      <c r="I53" s="20">
        <v>115151</v>
      </c>
      <c r="J53" s="20">
        <v>224558</v>
      </c>
      <c r="K53" s="20">
        <v>0</v>
      </c>
      <c r="L53" s="29">
        <v>0</v>
      </c>
      <c r="M53" s="20">
        <v>0</v>
      </c>
      <c r="N53" s="76">
        <v>113234</v>
      </c>
      <c r="O53" s="29">
        <v>0</v>
      </c>
      <c r="P53" s="75">
        <f t="shared" si="1"/>
        <v>3793318</v>
      </c>
      <c r="T53" s="53"/>
    </row>
    <row r="54" spans="1:20" x14ac:dyDescent="0.2">
      <c r="A54" s="93" t="s">
        <v>94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9"/>
      <c r="M54" s="20"/>
      <c r="N54" s="29"/>
      <c r="O54" s="29"/>
      <c r="P54" s="75">
        <f t="shared" si="1"/>
        <v>0</v>
      </c>
      <c r="T54" s="53"/>
    </row>
    <row r="55" spans="1:20" x14ac:dyDescent="0.2">
      <c r="A55" s="74" t="s">
        <v>79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9"/>
      <c r="M55" s="51"/>
      <c r="N55" s="59"/>
      <c r="O55" s="59"/>
      <c r="P55" s="75">
        <f t="shared" si="1"/>
        <v>0</v>
      </c>
      <c r="T55" s="53"/>
    </row>
    <row r="56" spans="1:20" x14ac:dyDescent="0.2">
      <c r="A56" s="74" t="s">
        <v>80</v>
      </c>
      <c r="B56" s="51"/>
      <c r="C56" s="51"/>
      <c r="D56" s="51"/>
      <c r="E56" s="51"/>
      <c r="F56" s="51"/>
      <c r="G56" s="51"/>
      <c r="H56" s="51"/>
      <c r="I56" s="59"/>
      <c r="J56" s="59"/>
      <c r="K56" s="51"/>
      <c r="L56" s="59"/>
      <c r="M56" s="51"/>
      <c r="N56" s="59"/>
      <c r="O56" s="59"/>
      <c r="P56" s="75">
        <f t="shared" si="1"/>
        <v>0</v>
      </c>
      <c r="T56" s="53"/>
    </row>
    <row r="57" spans="1:20" x14ac:dyDescent="0.2">
      <c r="A57" s="74" t="s">
        <v>81</v>
      </c>
      <c r="B57" s="51"/>
      <c r="C57" s="51"/>
      <c r="D57" s="51"/>
      <c r="E57" s="51"/>
      <c r="F57" s="51"/>
      <c r="G57" s="51"/>
      <c r="H57" s="51"/>
      <c r="I57" s="51"/>
      <c r="J57" s="51"/>
      <c r="K57" s="51"/>
      <c r="L57" s="59"/>
      <c r="M57" s="51"/>
      <c r="N57" s="59"/>
      <c r="O57" s="59"/>
      <c r="P57" s="75">
        <f t="shared" si="1"/>
        <v>0</v>
      </c>
      <c r="T57" s="53"/>
    </row>
    <row r="58" spans="1:20" x14ac:dyDescent="0.2">
      <c r="A58" s="74" t="s">
        <v>82</v>
      </c>
      <c r="B58" s="51"/>
      <c r="C58" s="51"/>
      <c r="D58" s="51"/>
      <c r="E58" s="51"/>
      <c r="F58" s="51"/>
      <c r="G58" s="51"/>
      <c r="H58" s="51"/>
      <c r="I58" s="51"/>
      <c r="J58" s="51">
        <v>1127529</v>
      </c>
      <c r="K58" s="51"/>
      <c r="L58" s="59"/>
      <c r="M58" s="51"/>
      <c r="N58" s="59"/>
      <c r="O58" s="59"/>
      <c r="P58" s="75">
        <f t="shared" si="1"/>
        <v>1127529</v>
      </c>
      <c r="T58" s="53"/>
    </row>
    <row r="59" spans="1:20" ht="12.75" x14ac:dyDescent="0.2">
      <c r="A59" s="63" t="s">
        <v>6</v>
      </c>
      <c r="B59" s="142">
        <f t="shared" ref="B59:O59" si="7">SUM(B60:B65)</f>
        <v>4034931</v>
      </c>
      <c r="C59" s="142">
        <f t="shared" si="7"/>
        <v>856087</v>
      </c>
      <c r="D59" s="142">
        <f t="shared" si="7"/>
        <v>43024</v>
      </c>
      <c r="E59" s="142">
        <f t="shared" si="7"/>
        <v>79816</v>
      </c>
      <c r="F59" s="142">
        <f t="shared" si="7"/>
        <v>15633</v>
      </c>
      <c r="G59" s="142">
        <f t="shared" si="7"/>
        <v>18190</v>
      </c>
      <c r="H59" s="142">
        <f t="shared" si="7"/>
        <v>34690</v>
      </c>
      <c r="I59" s="142">
        <f t="shared" si="7"/>
        <v>125415</v>
      </c>
      <c r="J59" s="142">
        <f t="shared" si="7"/>
        <v>1168976</v>
      </c>
      <c r="K59" s="142">
        <f t="shared" si="7"/>
        <v>0</v>
      </c>
      <c r="L59" s="142">
        <f t="shared" si="7"/>
        <v>220279</v>
      </c>
      <c r="M59" s="142">
        <f t="shared" si="7"/>
        <v>0</v>
      </c>
      <c r="N59" s="142">
        <f t="shared" si="7"/>
        <v>208502</v>
      </c>
      <c r="O59" s="142">
        <f t="shared" si="7"/>
        <v>844</v>
      </c>
      <c r="P59" s="143">
        <f t="shared" si="1"/>
        <v>6806387</v>
      </c>
      <c r="T59" s="53"/>
    </row>
    <row r="60" spans="1:20" x14ac:dyDescent="0.2">
      <c r="A60" s="93" t="s">
        <v>110</v>
      </c>
      <c r="B60" s="20">
        <v>4034931</v>
      </c>
      <c r="C60" s="20">
        <v>856087</v>
      </c>
      <c r="D60" s="20">
        <v>43024</v>
      </c>
      <c r="E60" s="20">
        <v>79816</v>
      </c>
      <c r="F60" s="20">
        <v>15633</v>
      </c>
      <c r="G60" s="20">
        <v>18190</v>
      </c>
      <c r="H60" s="20">
        <v>34690</v>
      </c>
      <c r="I60" s="20">
        <v>125415</v>
      </c>
      <c r="J60" s="20">
        <v>194146</v>
      </c>
      <c r="K60" s="20">
        <v>0</v>
      </c>
      <c r="L60" s="29">
        <v>220279</v>
      </c>
      <c r="M60" s="20">
        <v>0</v>
      </c>
      <c r="N60" s="76">
        <v>208502</v>
      </c>
      <c r="O60" s="29">
        <v>844</v>
      </c>
      <c r="P60" s="75">
        <f t="shared" si="1"/>
        <v>5831557</v>
      </c>
      <c r="T60" s="53"/>
    </row>
    <row r="61" spans="1:20" x14ac:dyDescent="0.2">
      <c r="A61" s="93" t="s">
        <v>94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9"/>
      <c r="M61" s="20"/>
      <c r="N61" s="29"/>
      <c r="O61" s="29"/>
      <c r="P61" s="75">
        <f t="shared" si="1"/>
        <v>0</v>
      </c>
      <c r="T61" s="53"/>
    </row>
    <row r="62" spans="1:20" x14ac:dyDescent="0.2">
      <c r="A62" s="74" t="s">
        <v>79</v>
      </c>
      <c r="B62" s="51"/>
      <c r="C62" s="51"/>
      <c r="D62" s="51"/>
      <c r="E62" s="51"/>
      <c r="F62" s="51"/>
      <c r="G62" s="51"/>
      <c r="H62" s="51"/>
      <c r="I62" s="51"/>
      <c r="J62" s="51"/>
      <c r="K62" s="51"/>
      <c r="L62" s="59"/>
      <c r="M62" s="51"/>
      <c r="N62" s="59"/>
      <c r="O62" s="59"/>
      <c r="P62" s="75">
        <f t="shared" si="1"/>
        <v>0</v>
      </c>
      <c r="T62" s="53"/>
    </row>
    <row r="63" spans="1:20" x14ac:dyDescent="0.2">
      <c r="A63" s="74" t="s">
        <v>80</v>
      </c>
      <c r="B63" s="51"/>
      <c r="C63" s="51"/>
      <c r="D63" s="51"/>
      <c r="E63" s="51"/>
      <c r="F63" s="51"/>
      <c r="G63" s="51"/>
      <c r="H63" s="51"/>
      <c r="I63" s="59"/>
      <c r="J63" s="59"/>
      <c r="K63" s="51"/>
      <c r="L63" s="59"/>
      <c r="M63" s="51"/>
      <c r="N63" s="59"/>
      <c r="O63" s="59"/>
      <c r="P63" s="75">
        <f t="shared" si="1"/>
        <v>0</v>
      </c>
      <c r="T63" s="53"/>
    </row>
    <row r="64" spans="1:20" x14ac:dyDescent="0.2">
      <c r="A64" s="74" t="s">
        <v>81</v>
      </c>
      <c r="B64" s="51"/>
      <c r="C64" s="51"/>
      <c r="D64" s="51"/>
      <c r="E64" s="51"/>
      <c r="F64" s="51"/>
      <c r="G64" s="51"/>
      <c r="H64" s="51"/>
      <c r="I64" s="51"/>
      <c r="J64" s="51"/>
      <c r="K64" s="51"/>
      <c r="L64" s="59"/>
      <c r="M64" s="51"/>
      <c r="N64" s="59"/>
      <c r="O64" s="59"/>
      <c r="P64" s="75">
        <f t="shared" si="1"/>
        <v>0</v>
      </c>
      <c r="T64" s="53"/>
    </row>
    <row r="65" spans="1:20" x14ac:dyDescent="0.2">
      <c r="A65" s="74" t="s">
        <v>82</v>
      </c>
      <c r="B65" s="51"/>
      <c r="C65" s="51"/>
      <c r="D65" s="51"/>
      <c r="E65" s="51"/>
      <c r="F65" s="51"/>
      <c r="G65" s="51"/>
      <c r="H65" s="51"/>
      <c r="I65" s="51"/>
      <c r="J65" s="51">
        <v>974830</v>
      </c>
      <c r="K65" s="51"/>
      <c r="L65" s="59"/>
      <c r="M65" s="51"/>
      <c r="N65" s="59"/>
      <c r="O65" s="59"/>
      <c r="P65" s="75">
        <f t="shared" si="1"/>
        <v>974830</v>
      </c>
      <c r="T65" s="53"/>
    </row>
    <row r="66" spans="1:20" ht="12.75" x14ac:dyDescent="0.2">
      <c r="A66" s="63" t="s">
        <v>7</v>
      </c>
      <c r="B66" s="142">
        <f t="shared" ref="B66:O66" si="8">SUM(B67:B72)</f>
        <v>2320365</v>
      </c>
      <c r="C66" s="142">
        <f t="shared" si="8"/>
        <v>492309</v>
      </c>
      <c r="D66" s="142">
        <f t="shared" si="8"/>
        <v>24742</v>
      </c>
      <c r="E66" s="142">
        <f t="shared" si="8"/>
        <v>45900</v>
      </c>
      <c r="F66" s="142">
        <f t="shared" si="8"/>
        <v>8990</v>
      </c>
      <c r="G66" s="142">
        <f t="shared" si="8"/>
        <v>10461</v>
      </c>
      <c r="H66" s="142">
        <f t="shared" si="8"/>
        <v>13705</v>
      </c>
      <c r="I66" s="142">
        <f t="shared" si="8"/>
        <v>130319</v>
      </c>
      <c r="J66" s="142">
        <f t="shared" si="8"/>
        <v>1690270</v>
      </c>
      <c r="K66" s="142">
        <f t="shared" si="8"/>
        <v>0</v>
      </c>
      <c r="L66" s="142">
        <f t="shared" si="8"/>
        <v>0</v>
      </c>
      <c r="M66" s="142">
        <f t="shared" si="8"/>
        <v>0</v>
      </c>
      <c r="N66" s="142">
        <f t="shared" si="8"/>
        <v>82406</v>
      </c>
      <c r="O66" s="142">
        <f t="shared" si="8"/>
        <v>0</v>
      </c>
      <c r="P66" s="143">
        <f t="shared" si="1"/>
        <v>4819467</v>
      </c>
      <c r="T66" s="53"/>
    </row>
    <row r="67" spans="1:20" x14ac:dyDescent="0.2">
      <c r="A67" s="93" t="s">
        <v>110</v>
      </c>
      <c r="B67" s="20">
        <v>2320365</v>
      </c>
      <c r="C67" s="20">
        <v>492309</v>
      </c>
      <c r="D67" s="20">
        <v>24742</v>
      </c>
      <c r="E67" s="20">
        <v>45900</v>
      </c>
      <c r="F67" s="20">
        <v>8990</v>
      </c>
      <c r="G67" s="20">
        <v>10461</v>
      </c>
      <c r="H67" s="20">
        <v>13705</v>
      </c>
      <c r="I67" s="20">
        <v>130319</v>
      </c>
      <c r="J67" s="20">
        <v>280724</v>
      </c>
      <c r="K67" s="20">
        <v>0</v>
      </c>
      <c r="L67" s="29">
        <v>0</v>
      </c>
      <c r="M67" s="20">
        <v>0</v>
      </c>
      <c r="N67" s="76">
        <v>82406</v>
      </c>
      <c r="O67" s="29">
        <v>0</v>
      </c>
      <c r="P67" s="75">
        <f t="shared" si="1"/>
        <v>3409921</v>
      </c>
      <c r="T67" s="53"/>
    </row>
    <row r="68" spans="1:20" x14ac:dyDescent="0.2">
      <c r="A68" s="93" t="s">
        <v>94</v>
      </c>
      <c r="B68" s="51"/>
      <c r="C68" s="51"/>
      <c r="D68" s="20"/>
      <c r="E68" s="20"/>
      <c r="F68" s="20"/>
      <c r="G68" s="20"/>
      <c r="H68" s="20"/>
      <c r="I68" s="20"/>
      <c r="J68" s="20"/>
      <c r="K68" s="20"/>
      <c r="L68" s="29"/>
      <c r="M68" s="20"/>
      <c r="N68" s="29"/>
      <c r="O68" s="29"/>
      <c r="P68" s="75">
        <f t="shared" si="1"/>
        <v>0</v>
      </c>
      <c r="T68" s="53"/>
    </row>
    <row r="69" spans="1:20" x14ac:dyDescent="0.2">
      <c r="A69" s="74" t="s">
        <v>79</v>
      </c>
      <c r="B69" s="51"/>
      <c r="C69" s="51"/>
      <c r="D69" s="51"/>
      <c r="E69" s="51"/>
      <c r="F69" s="51"/>
      <c r="G69" s="51"/>
      <c r="H69" s="51"/>
      <c r="I69" s="51"/>
      <c r="J69" s="51"/>
      <c r="K69" s="51"/>
      <c r="L69" s="59"/>
      <c r="M69" s="51"/>
      <c r="N69" s="59"/>
      <c r="O69" s="59"/>
      <c r="P69" s="75">
        <f t="shared" si="1"/>
        <v>0</v>
      </c>
      <c r="T69" s="53"/>
    </row>
    <row r="70" spans="1:20" x14ac:dyDescent="0.2">
      <c r="A70" s="74" t="s">
        <v>80</v>
      </c>
      <c r="B70" s="51"/>
      <c r="C70" s="51"/>
      <c r="D70" s="51"/>
      <c r="E70" s="51"/>
      <c r="F70" s="51"/>
      <c r="G70" s="51"/>
      <c r="H70" s="51"/>
      <c r="I70" s="59"/>
      <c r="J70" s="59"/>
      <c r="K70" s="51"/>
      <c r="L70" s="59"/>
      <c r="M70" s="51"/>
      <c r="N70" s="59"/>
      <c r="O70" s="59"/>
      <c r="P70" s="75">
        <f t="shared" si="1"/>
        <v>0</v>
      </c>
      <c r="T70" s="53"/>
    </row>
    <row r="71" spans="1:20" x14ac:dyDescent="0.2">
      <c r="A71" s="74" t="s">
        <v>81</v>
      </c>
      <c r="B71" s="51"/>
      <c r="C71" s="51"/>
      <c r="D71" s="51"/>
      <c r="E71" s="51"/>
      <c r="F71" s="51"/>
      <c r="G71" s="51"/>
      <c r="H71" s="51"/>
      <c r="I71" s="51"/>
      <c r="J71" s="51"/>
      <c r="K71" s="51"/>
      <c r="L71" s="59"/>
      <c r="M71" s="51"/>
      <c r="N71" s="59"/>
      <c r="O71" s="59"/>
      <c r="P71" s="75">
        <f t="shared" si="1"/>
        <v>0</v>
      </c>
      <c r="T71" s="53"/>
    </row>
    <row r="72" spans="1:20" x14ac:dyDescent="0.2">
      <c r="A72" s="74" t="s">
        <v>82</v>
      </c>
      <c r="B72" s="51"/>
      <c r="C72" s="51"/>
      <c r="D72" s="51"/>
      <c r="E72" s="51"/>
      <c r="F72" s="51"/>
      <c r="G72" s="51"/>
      <c r="H72" s="51"/>
      <c r="I72" s="51"/>
      <c r="J72" s="51">
        <v>1409546</v>
      </c>
      <c r="K72" s="51"/>
      <c r="L72" s="59"/>
      <c r="M72" s="51"/>
      <c r="N72" s="59"/>
      <c r="O72" s="59"/>
      <c r="P72" s="75">
        <f t="shared" si="1"/>
        <v>1409546</v>
      </c>
      <c r="T72" s="53"/>
    </row>
    <row r="73" spans="1:20" ht="12.75" x14ac:dyDescent="0.2">
      <c r="A73" s="63" t="s">
        <v>8</v>
      </c>
      <c r="B73" s="142">
        <f t="shared" ref="B73:O73" si="9">SUM(B74:B79)</f>
        <v>31375425</v>
      </c>
      <c r="C73" s="142">
        <f t="shared" si="9"/>
        <v>6656889</v>
      </c>
      <c r="D73" s="142">
        <f t="shared" si="9"/>
        <v>334551</v>
      </c>
      <c r="E73" s="142">
        <f t="shared" si="9"/>
        <v>620647</v>
      </c>
      <c r="F73" s="142">
        <f t="shared" si="9"/>
        <v>121561</v>
      </c>
      <c r="G73" s="142">
        <f t="shared" si="9"/>
        <v>141447</v>
      </c>
      <c r="H73" s="142">
        <f t="shared" si="9"/>
        <v>34690</v>
      </c>
      <c r="I73" s="142">
        <f t="shared" si="9"/>
        <v>616043</v>
      </c>
      <c r="J73" s="142">
        <f t="shared" si="9"/>
        <v>1199141</v>
      </c>
      <c r="K73" s="142">
        <f t="shared" si="9"/>
        <v>0</v>
      </c>
      <c r="L73" s="142">
        <f t="shared" si="9"/>
        <v>2402539</v>
      </c>
      <c r="M73" s="142">
        <f t="shared" si="9"/>
        <v>0</v>
      </c>
      <c r="N73" s="142">
        <f t="shared" si="9"/>
        <v>0</v>
      </c>
      <c r="O73" s="142">
        <f t="shared" si="9"/>
        <v>631</v>
      </c>
      <c r="P73" s="143">
        <f t="shared" si="1"/>
        <v>43503564</v>
      </c>
      <c r="T73" s="53"/>
    </row>
    <row r="74" spans="1:20" x14ac:dyDescent="0.2">
      <c r="A74" s="93" t="s">
        <v>110</v>
      </c>
      <c r="B74" s="20">
        <v>31375425</v>
      </c>
      <c r="C74" s="20">
        <v>6656889</v>
      </c>
      <c r="D74" s="20">
        <v>334551</v>
      </c>
      <c r="E74" s="20">
        <v>620647</v>
      </c>
      <c r="F74" s="20">
        <v>121561</v>
      </c>
      <c r="G74" s="20">
        <v>141447</v>
      </c>
      <c r="H74" s="20">
        <v>34690</v>
      </c>
      <c r="I74" s="20">
        <v>616043</v>
      </c>
      <c r="J74" s="20">
        <v>199156</v>
      </c>
      <c r="K74" s="20">
        <v>0</v>
      </c>
      <c r="L74" s="29">
        <v>2402539</v>
      </c>
      <c r="M74" s="20">
        <v>0</v>
      </c>
      <c r="N74" s="76">
        <v>0</v>
      </c>
      <c r="O74" s="51">
        <v>631</v>
      </c>
      <c r="P74" s="75">
        <f t="shared" si="1"/>
        <v>42503579</v>
      </c>
      <c r="T74" s="53"/>
    </row>
    <row r="75" spans="1:20" x14ac:dyDescent="0.2">
      <c r="A75" s="93" t="s">
        <v>94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9"/>
      <c r="M75" s="20"/>
      <c r="N75" s="29"/>
      <c r="O75" s="29"/>
      <c r="P75" s="75">
        <f t="shared" si="1"/>
        <v>0</v>
      </c>
      <c r="T75" s="53"/>
    </row>
    <row r="76" spans="1:20" x14ac:dyDescent="0.2">
      <c r="A76" s="74" t="s">
        <v>79</v>
      </c>
      <c r="B76" s="51"/>
      <c r="C76" s="51"/>
      <c r="D76" s="51"/>
      <c r="E76" s="51"/>
      <c r="F76" s="51"/>
      <c r="G76" s="51"/>
      <c r="H76" s="51"/>
      <c r="I76" s="51"/>
      <c r="J76" s="51"/>
      <c r="K76" s="51"/>
      <c r="L76" s="59"/>
      <c r="M76" s="51"/>
      <c r="N76" s="59"/>
      <c r="O76" s="59"/>
      <c r="P76" s="75">
        <f t="shared" si="1"/>
        <v>0</v>
      </c>
      <c r="T76" s="53"/>
    </row>
    <row r="77" spans="1:20" x14ac:dyDescent="0.2">
      <c r="A77" s="74" t="s">
        <v>80</v>
      </c>
      <c r="B77" s="51"/>
      <c r="C77" s="51"/>
      <c r="D77" s="51"/>
      <c r="E77" s="51"/>
      <c r="F77" s="51"/>
      <c r="G77" s="51"/>
      <c r="H77" s="51"/>
      <c r="I77" s="59"/>
      <c r="J77" s="59"/>
      <c r="K77" s="51"/>
      <c r="L77" s="59"/>
      <c r="M77" s="51"/>
      <c r="N77" s="59"/>
      <c r="O77" s="59"/>
      <c r="P77" s="75">
        <f t="shared" si="1"/>
        <v>0</v>
      </c>
      <c r="T77" s="53"/>
    </row>
    <row r="78" spans="1:20" x14ac:dyDescent="0.2">
      <c r="A78" s="74" t="s">
        <v>81</v>
      </c>
      <c r="B78" s="51"/>
      <c r="C78" s="51"/>
      <c r="D78" s="51"/>
      <c r="E78" s="51"/>
      <c r="F78" s="51"/>
      <c r="G78" s="51"/>
      <c r="H78" s="51"/>
      <c r="I78" s="51"/>
      <c r="J78" s="51"/>
      <c r="K78" s="51"/>
      <c r="L78" s="59"/>
      <c r="M78" s="51"/>
      <c r="N78" s="59"/>
      <c r="O78" s="59"/>
      <c r="P78" s="75">
        <f t="shared" si="1"/>
        <v>0</v>
      </c>
      <c r="T78" s="53"/>
    </row>
    <row r="79" spans="1:20" x14ac:dyDescent="0.2">
      <c r="A79" s="74" t="s">
        <v>82</v>
      </c>
      <c r="B79" s="51"/>
      <c r="C79" s="51"/>
      <c r="D79" s="51"/>
      <c r="E79" s="51"/>
      <c r="F79" s="51"/>
      <c r="G79" s="51"/>
      <c r="H79" s="51"/>
      <c r="I79" s="51"/>
      <c r="J79" s="51">
        <v>999985</v>
      </c>
      <c r="K79" s="51"/>
      <c r="L79" s="59"/>
      <c r="M79" s="51"/>
      <c r="N79" s="59"/>
      <c r="O79" s="59"/>
      <c r="P79" s="75">
        <f t="shared" si="1"/>
        <v>999985</v>
      </c>
      <c r="T79" s="53"/>
    </row>
    <row r="80" spans="1:20" ht="12.75" x14ac:dyDescent="0.2">
      <c r="A80" s="63" t="s">
        <v>9</v>
      </c>
      <c r="B80" s="142">
        <f t="shared" ref="B80:O80" si="10">SUM(B81:B86)</f>
        <v>2012573</v>
      </c>
      <c r="C80" s="142">
        <f t="shared" si="10"/>
        <v>427004</v>
      </c>
      <c r="D80" s="142">
        <f t="shared" si="10"/>
        <v>21460</v>
      </c>
      <c r="E80" s="142">
        <f t="shared" si="10"/>
        <v>39811</v>
      </c>
      <c r="F80" s="142">
        <f t="shared" si="10"/>
        <v>7797</v>
      </c>
      <c r="G80" s="142">
        <f t="shared" si="10"/>
        <v>9073</v>
      </c>
      <c r="H80" s="142">
        <f t="shared" si="10"/>
        <v>13704</v>
      </c>
      <c r="I80" s="142">
        <f t="shared" si="10"/>
        <v>84360</v>
      </c>
      <c r="J80" s="142">
        <f t="shared" si="10"/>
        <v>1131008</v>
      </c>
      <c r="K80" s="142">
        <f t="shared" si="10"/>
        <v>0</v>
      </c>
      <c r="L80" s="142">
        <f t="shared" si="10"/>
        <v>11290</v>
      </c>
      <c r="M80" s="142">
        <f t="shared" si="10"/>
        <v>0</v>
      </c>
      <c r="N80" s="142">
        <f t="shared" si="10"/>
        <v>22961</v>
      </c>
      <c r="O80" s="142">
        <f t="shared" si="10"/>
        <v>16</v>
      </c>
      <c r="P80" s="143">
        <f>SUM(B80:O80)</f>
        <v>3781057</v>
      </c>
      <c r="T80" s="53"/>
    </row>
    <row r="81" spans="1:20" x14ac:dyDescent="0.2">
      <c r="A81" s="93" t="s">
        <v>110</v>
      </c>
      <c r="B81" s="20">
        <v>2012573</v>
      </c>
      <c r="C81" s="20">
        <v>427004</v>
      </c>
      <c r="D81" s="20">
        <v>21460</v>
      </c>
      <c r="E81" s="20">
        <v>39811</v>
      </c>
      <c r="F81" s="20">
        <v>7797</v>
      </c>
      <c r="G81" s="20">
        <v>9073</v>
      </c>
      <c r="H81" s="20">
        <v>13704</v>
      </c>
      <c r="I81" s="20">
        <v>84360</v>
      </c>
      <c r="J81" s="20">
        <v>187841</v>
      </c>
      <c r="K81" s="20">
        <v>0</v>
      </c>
      <c r="L81" s="29">
        <v>11290</v>
      </c>
      <c r="M81" s="20">
        <v>0</v>
      </c>
      <c r="N81" s="76">
        <v>22961</v>
      </c>
      <c r="O81" s="29">
        <v>16</v>
      </c>
      <c r="P81" s="75">
        <f t="shared" si="1"/>
        <v>2837890</v>
      </c>
      <c r="T81" s="53"/>
    </row>
    <row r="82" spans="1:20" x14ac:dyDescent="0.2">
      <c r="A82" s="93" t="s">
        <v>94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9"/>
      <c r="M82" s="20"/>
      <c r="N82" s="29"/>
      <c r="O82" s="29"/>
      <c r="P82" s="75">
        <f t="shared" si="1"/>
        <v>0</v>
      </c>
      <c r="T82" s="53"/>
    </row>
    <row r="83" spans="1:20" x14ac:dyDescent="0.2">
      <c r="A83" s="74" t="s">
        <v>79</v>
      </c>
      <c r="B83" s="51"/>
      <c r="C83" s="51"/>
      <c r="D83" s="51"/>
      <c r="E83" s="51"/>
      <c r="F83" s="51"/>
      <c r="G83" s="51"/>
      <c r="H83" s="51"/>
      <c r="I83" s="51"/>
      <c r="J83" s="51"/>
      <c r="K83" s="51"/>
      <c r="L83" s="59"/>
      <c r="M83" s="51"/>
      <c r="N83" s="59"/>
      <c r="O83" s="59"/>
      <c r="P83" s="75">
        <f t="shared" si="1"/>
        <v>0</v>
      </c>
      <c r="T83" s="53"/>
    </row>
    <row r="84" spans="1:20" x14ac:dyDescent="0.2">
      <c r="A84" s="74" t="s">
        <v>80</v>
      </c>
      <c r="B84" s="51"/>
      <c r="C84" s="51"/>
      <c r="D84" s="51"/>
      <c r="E84" s="51"/>
      <c r="F84" s="51"/>
      <c r="G84" s="51"/>
      <c r="H84" s="51"/>
      <c r="I84" s="59"/>
      <c r="J84" s="59"/>
      <c r="K84" s="51"/>
      <c r="L84" s="59"/>
      <c r="M84" s="51"/>
      <c r="N84" s="59"/>
      <c r="O84" s="59"/>
      <c r="P84" s="75">
        <f t="shared" si="1"/>
        <v>0</v>
      </c>
      <c r="T84" s="53"/>
    </row>
    <row r="85" spans="1:20" x14ac:dyDescent="0.2">
      <c r="A85" s="74" t="s">
        <v>81</v>
      </c>
      <c r="B85" s="51"/>
      <c r="C85" s="51"/>
      <c r="D85" s="51"/>
      <c r="E85" s="51"/>
      <c r="F85" s="51"/>
      <c r="G85" s="51"/>
      <c r="H85" s="51"/>
      <c r="I85" s="51"/>
      <c r="J85" s="51"/>
      <c r="K85" s="51"/>
      <c r="L85" s="59"/>
      <c r="M85" s="51"/>
      <c r="N85" s="59"/>
      <c r="O85" s="59"/>
      <c r="P85" s="75">
        <f t="shared" si="1"/>
        <v>0</v>
      </c>
      <c r="T85" s="53"/>
    </row>
    <row r="86" spans="1:20" x14ac:dyDescent="0.2">
      <c r="A86" s="74" t="s">
        <v>82</v>
      </c>
      <c r="B86" s="51"/>
      <c r="C86" s="51"/>
      <c r="D86" s="51"/>
      <c r="E86" s="51"/>
      <c r="F86" s="51"/>
      <c r="G86" s="51"/>
      <c r="H86" s="51"/>
      <c r="I86" s="51"/>
      <c r="J86" s="51">
        <v>943167</v>
      </c>
      <c r="K86" s="51"/>
      <c r="L86" s="59"/>
      <c r="M86" s="51"/>
      <c r="N86" s="59"/>
      <c r="O86" s="59"/>
      <c r="P86" s="75">
        <f t="shared" si="1"/>
        <v>943167</v>
      </c>
      <c r="T86" s="53"/>
    </row>
    <row r="87" spans="1:20" ht="12.75" x14ac:dyDescent="0.2">
      <c r="A87" s="63" t="s">
        <v>10</v>
      </c>
      <c r="B87" s="142">
        <f t="shared" ref="B87:O87" si="11">SUM(B88:B93)</f>
        <v>2898907</v>
      </c>
      <c r="C87" s="142">
        <f t="shared" si="11"/>
        <v>615059</v>
      </c>
      <c r="D87" s="142">
        <f t="shared" si="11"/>
        <v>30911</v>
      </c>
      <c r="E87" s="142">
        <f t="shared" si="11"/>
        <v>57344</v>
      </c>
      <c r="F87" s="142">
        <f t="shared" si="11"/>
        <v>11232</v>
      </c>
      <c r="G87" s="142">
        <f t="shared" si="11"/>
        <v>13069</v>
      </c>
      <c r="H87" s="142">
        <f t="shared" si="11"/>
        <v>13705</v>
      </c>
      <c r="I87" s="142">
        <f t="shared" si="11"/>
        <v>110687</v>
      </c>
      <c r="J87" s="142">
        <f t="shared" si="11"/>
        <v>1261832</v>
      </c>
      <c r="K87" s="142">
        <f t="shared" si="11"/>
        <v>0</v>
      </c>
      <c r="L87" s="142">
        <f t="shared" si="11"/>
        <v>27647</v>
      </c>
      <c r="M87" s="142">
        <f t="shared" si="11"/>
        <v>0</v>
      </c>
      <c r="N87" s="142">
        <f t="shared" si="11"/>
        <v>107781</v>
      </c>
      <c r="O87" s="142">
        <f t="shared" si="11"/>
        <v>16</v>
      </c>
      <c r="P87" s="143">
        <f t="shared" si="1"/>
        <v>5148190</v>
      </c>
      <c r="T87" s="53"/>
    </row>
    <row r="88" spans="1:20" x14ac:dyDescent="0.2">
      <c r="A88" s="93" t="s">
        <v>110</v>
      </c>
      <c r="B88" s="20">
        <v>2898907</v>
      </c>
      <c r="C88" s="20">
        <v>615059</v>
      </c>
      <c r="D88" s="20">
        <v>30911</v>
      </c>
      <c r="E88" s="20">
        <v>57344</v>
      </c>
      <c r="F88" s="20">
        <v>11232</v>
      </c>
      <c r="G88" s="20">
        <v>13069</v>
      </c>
      <c r="H88" s="20">
        <v>13705</v>
      </c>
      <c r="I88" s="20">
        <v>110687</v>
      </c>
      <c r="J88" s="20">
        <v>209568</v>
      </c>
      <c r="K88" s="20">
        <v>0</v>
      </c>
      <c r="L88" s="29">
        <v>27647</v>
      </c>
      <c r="M88" s="20">
        <v>0</v>
      </c>
      <c r="N88" s="76">
        <v>107781</v>
      </c>
      <c r="O88" s="29">
        <v>16</v>
      </c>
      <c r="P88" s="75">
        <f t="shared" si="1"/>
        <v>4095926</v>
      </c>
      <c r="T88" s="53"/>
    </row>
    <row r="89" spans="1:20" x14ac:dyDescent="0.2">
      <c r="A89" s="93" t="s">
        <v>94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9"/>
      <c r="M89" s="20"/>
      <c r="N89" s="29"/>
      <c r="O89" s="29"/>
      <c r="P89" s="75">
        <f t="shared" si="1"/>
        <v>0</v>
      </c>
      <c r="T89" s="53"/>
    </row>
    <row r="90" spans="1:20" x14ac:dyDescent="0.2">
      <c r="A90" s="74" t="s">
        <v>79</v>
      </c>
      <c r="B90" s="51"/>
      <c r="C90" s="51"/>
      <c r="D90" s="51"/>
      <c r="E90" s="51"/>
      <c r="F90" s="51"/>
      <c r="G90" s="51"/>
      <c r="H90" s="51"/>
      <c r="I90" s="51"/>
      <c r="J90" s="51"/>
      <c r="K90" s="51"/>
      <c r="L90" s="59"/>
      <c r="M90" s="51"/>
      <c r="N90" s="59"/>
      <c r="O90" s="59"/>
      <c r="P90" s="75">
        <f t="shared" si="1"/>
        <v>0</v>
      </c>
      <c r="T90" s="53"/>
    </row>
    <row r="91" spans="1:20" x14ac:dyDescent="0.2">
      <c r="A91" s="74" t="s">
        <v>80</v>
      </c>
      <c r="B91" s="51"/>
      <c r="C91" s="51"/>
      <c r="D91" s="51"/>
      <c r="E91" s="51"/>
      <c r="F91" s="51"/>
      <c r="G91" s="51"/>
      <c r="H91" s="51"/>
      <c r="I91" s="59"/>
      <c r="J91" s="59"/>
      <c r="K91" s="51"/>
      <c r="L91" s="59"/>
      <c r="M91" s="51"/>
      <c r="N91" s="59"/>
      <c r="O91" s="59"/>
      <c r="P91" s="75">
        <f t="shared" si="1"/>
        <v>0</v>
      </c>
      <c r="T91" s="53"/>
    </row>
    <row r="92" spans="1:20" x14ac:dyDescent="0.2">
      <c r="A92" s="74" t="s">
        <v>81</v>
      </c>
      <c r="B92" s="51"/>
      <c r="C92" s="51"/>
      <c r="D92" s="51"/>
      <c r="E92" s="51"/>
      <c r="F92" s="51"/>
      <c r="G92" s="51"/>
      <c r="H92" s="51"/>
      <c r="I92" s="51"/>
      <c r="J92" s="51"/>
      <c r="K92" s="51"/>
      <c r="L92" s="59"/>
      <c r="M92" s="51"/>
      <c r="N92" s="59"/>
      <c r="O92" s="59"/>
      <c r="P92" s="75">
        <f t="shared" si="1"/>
        <v>0</v>
      </c>
      <c r="T92" s="53"/>
    </row>
    <row r="93" spans="1:20" x14ac:dyDescent="0.2">
      <c r="A93" s="74" t="s">
        <v>82</v>
      </c>
      <c r="B93" s="51"/>
      <c r="C93" s="51"/>
      <c r="D93" s="51"/>
      <c r="E93" s="51"/>
      <c r="F93" s="51"/>
      <c r="G93" s="51"/>
      <c r="H93" s="51"/>
      <c r="I93" s="51"/>
      <c r="J93" s="51">
        <v>1052264</v>
      </c>
      <c r="K93" s="51"/>
      <c r="L93" s="59"/>
      <c r="M93" s="51"/>
      <c r="N93" s="59"/>
      <c r="O93" s="59"/>
      <c r="P93" s="75">
        <f t="shared" ref="P93:P167" si="12">SUM(B93:O93)</f>
        <v>1052264</v>
      </c>
      <c r="T93" s="53"/>
    </row>
    <row r="94" spans="1:20" ht="12.75" x14ac:dyDescent="0.2">
      <c r="A94" s="63" t="s">
        <v>11</v>
      </c>
      <c r="B94" s="142">
        <f t="shared" ref="B94:O94" si="13">SUM(B95:B100)</f>
        <v>7114678</v>
      </c>
      <c r="C94" s="142">
        <f t="shared" si="13"/>
        <v>1509512</v>
      </c>
      <c r="D94" s="142">
        <f t="shared" si="13"/>
        <v>75863</v>
      </c>
      <c r="E94" s="142">
        <f t="shared" si="13"/>
        <v>140738</v>
      </c>
      <c r="F94" s="142">
        <f t="shared" si="13"/>
        <v>27565</v>
      </c>
      <c r="G94" s="142">
        <f t="shared" si="13"/>
        <v>32074</v>
      </c>
      <c r="H94" s="142">
        <f t="shared" si="13"/>
        <v>34690</v>
      </c>
      <c r="I94" s="142">
        <f t="shared" si="13"/>
        <v>195039</v>
      </c>
      <c r="J94" s="142">
        <f t="shared" si="13"/>
        <v>1244370</v>
      </c>
      <c r="K94" s="142">
        <f t="shared" si="13"/>
        <v>0</v>
      </c>
      <c r="L94" s="142">
        <f t="shared" si="13"/>
        <v>498697</v>
      </c>
      <c r="M94" s="142">
        <f t="shared" si="13"/>
        <v>0</v>
      </c>
      <c r="N94" s="142">
        <f t="shared" si="13"/>
        <v>632259</v>
      </c>
      <c r="O94" s="142">
        <f t="shared" si="13"/>
        <v>442</v>
      </c>
      <c r="P94" s="143">
        <f t="shared" si="12"/>
        <v>11505927</v>
      </c>
      <c r="T94" s="53"/>
    </row>
    <row r="95" spans="1:20" x14ac:dyDescent="0.2">
      <c r="A95" s="93" t="s">
        <v>110</v>
      </c>
      <c r="B95" s="20">
        <v>7114678</v>
      </c>
      <c r="C95" s="20">
        <v>1509512</v>
      </c>
      <c r="D95" s="20">
        <v>75863</v>
      </c>
      <c r="E95" s="20">
        <v>140738</v>
      </c>
      <c r="F95" s="20">
        <v>27565</v>
      </c>
      <c r="G95" s="20">
        <v>32074</v>
      </c>
      <c r="H95" s="20">
        <v>34690</v>
      </c>
      <c r="I95" s="20">
        <v>195039</v>
      </c>
      <c r="J95" s="20">
        <v>206668</v>
      </c>
      <c r="K95" s="20">
        <v>0</v>
      </c>
      <c r="L95" s="29">
        <v>498697</v>
      </c>
      <c r="M95" s="20">
        <v>0</v>
      </c>
      <c r="N95" s="76">
        <v>632259</v>
      </c>
      <c r="O95" s="29">
        <v>442</v>
      </c>
      <c r="P95" s="75">
        <f t="shared" si="12"/>
        <v>10468225</v>
      </c>
      <c r="T95" s="53"/>
    </row>
    <row r="96" spans="1:20" x14ac:dyDescent="0.2">
      <c r="A96" s="93" t="s">
        <v>94</v>
      </c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9"/>
      <c r="M96" s="20"/>
      <c r="N96" s="29"/>
      <c r="O96" s="29"/>
      <c r="P96" s="75">
        <f t="shared" si="12"/>
        <v>0</v>
      </c>
      <c r="T96" s="53"/>
    </row>
    <row r="97" spans="1:20" x14ac:dyDescent="0.2">
      <c r="A97" s="74" t="s">
        <v>79</v>
      </c>
      <c r="B97" s="51"/>
      <c r="C97" s="51"/>
      <c r="D97" s="51"/>
      <c r="E97" s="51"/>
      <c r="F97" s="51"/>
      <c r="G97" s="51"/>
      <c r="H97" s="51"/>
      <c r="I97" s="51"/>
      <c r="J97" s="51"/>
      <c r="K97" s="51"/>
      <c r="L97" s="59"/>
      <c r="M97" s="51"/>
      <c r="N97" s="59"/>
      <c r="O97" s="59"/>
      <c r="P97" s="75">
        <f t="shared" si="12"/>
        <v>0</v>
      </c>
      <c r="T97" s="53"/>
    </row>
    <row r="98" spans="1:20" x14ac:dyDescent="0.2">
      <c r="A98" s="74" t="s">
        <v>80</v>
      </c>
      <c r="B98" s="51"/>
      <c r="C98" s="51"/>
      <c r="D98" s="51"/>
      <c r="E98" s="51"/>
      <c r="F98" s="51"/>
      <c r="G98" s="51"/>
      <c r="H98" s="51"/>
      <c r="I98" s="59"/>
      <c r="J98" s="59"/>
      <c r="K98" s="51"/>
      <c r="L98" s="59"/>
      <c r="M98" s="51"/>
      <c r="N98" s="59"/>
      <c r="O98" s="59"/>
      <c r="P98" s="75">
        <f t="shared" si="12"/>
        <v>0</v>
      </c>
      <c r="T98" s="53"/>
    </row>
    <row r="99" spans="1:20" x14ac:dyDescent="0.2">
      <c r="A99" s="74" t="s">
        <v>81</v>
      </c>
      <c r="B99" s="51"/>
      <c r="C99" s="51"/>
      <c r="D99" s="51"/>
      <c r="E99" s="51"/>
      <c r="F99" s="51"/>
      <c r="G99" s="51"/>
      <c r="H99" s="51"/>
      <c r="I99" s="51"/>
      <c r="J99" s="51"/>
      <c r="K99" s="51"/>
      <c r="L99" s="59"/>
      <c r="M99" s="51"/>
      <c r="N99" s="59"/>
      <c r="O99" s="59"/>
      <c r="P99" s="75">
        <f t="shared" si="12"/>
        <v>0</v>
      </c>
      <c r="T99" s="53"/>
    </row>
    <row r="100" spans="1:20" x14ac:dyDescent="0.2">
      <c r="A100" s="74" t="s">
        <v>82</v>
      </c>
      <c r="B100" s="51"/>
      <c r="C100" s="51"/>
      <c r="D100" s="51"/>
      <c r="E100" s="51"/>
      <c r="F100" s="51"/>
      <c r="G100" s="51"/>
      <c r="H100" s="51"/>
      <c r="I100" s="51"/>
      <c r="J100" s="51">
        <v>1037702</v>
      </c>
      <c r="K100" s="51"/>
      <c r="L100" s="59"/>
      <c r="M100" s="51"/>
      <c r="N100" s="59"/>
      <c r="O100" s="59"/>
      <c r="P100" s="75">
        <f t="shared" si="12"/>
        <v>1037702</v>
      </c>
      <c r="T100" s="53"/>
    </row>
    <row r="101" spans="1:20" ht="12.75" x14ac:dyDescent="0.2">
      <c r="A101" s="63" t="s">
        <v>12</v>
      </c>
      <c r="B101" s="142">
        <f t="shared" ref="B101:O101" si="14">SUM(B102:B107)</f>
        <v>3655707</v>
      </c>
      <c r="C101" s="142">
        <f t="shared" si="14"/>
        <v>775627</v>
      </c>
      <c r="D101" s="142">
        <f t="shared" si="14"/>
        <v>38980</v>
      </c>
      <c r="E101" s="142">
        <f t="shared" si="14"/>
        <v>72315</v>
      </c>
      <c r="F101" s="142">
        <f t="shared" si="14"/>
        <v>14164</v>
      </c>
      <c r="G101" s="142">
        <f t="shared" si="14"/>
        <v>16481</v>
      </c>
      <c r="H101" s="142">
        <f t="shared" si="14"/>
        <v>13704</v>
      </c>
      <c r="I101" s="142">
        <f t="shared" si="14"/>
        <v>119814</v>
      </c>
      <c r="J101" s="142">
        <f t="shared" si="14"/>
        <v>1145020</v>
      </c>
      <c r="K101" s="142">
        <f t="shared" si="14"/>
        <v>0</v>
      </c>
      <c r="L101" s="142">
        <f t="shared" si="14"/>
        <v>128272</v>
      </c>
      <c r="M101" s="142">
        <f t="shared" si="14"/>
        <v>0</v>
      </c>
      <c r="N101" s="142">
        <f t="shared" si="14"/>
        <v>197803</v>
      </c>
      <c r="O101" s="142">
        <f t="shared" si="14"/>
        <v>39</v>
      </c>
      <c r="P101" s="143">
        <f t="shared" si="12"/>
        <v>6177926</v>
      </c>
      <c r="T101" s="53"/>
    </row>
    <row r="102" spans="1:20" x14ac:dyDescent="0.2">
      <c r="A102" s="93" t="s">
        <v>110</v>
      </c>
      <c r="B102" s="20">
        <v>3655707</v>
      </c>
      <c r="C102" s="20">
        <v>775627</v>
      </c>
      <c r="D102" s="20">
        <v>38980</v>
      </c>
      <c r="E102" s="20">
        <v>72315</v>
      </c>
      <c r="F102" s="20">
        <v>14164</v>
      </c>
      <c r="G102" s="20">
        <v>16481</v>
      </c>
      <c r="H102" s="20">
        <v>13704</v>
      </c>
      <c r="I102" s="20">
        <v>119814</v>
      </c>
      <c r="J102" s="20">
        <v>190168</v>
      </c>
      <c r="K102" s="20">
        <v>0</v>
      </c>
      <c r="L102" s="29">
        <v>128272</v>
      </c>
      <c r="M102" s="20">
        <v>0</v>
      </c>
      <c r="N102" s="76">
        <v>197803</v>
      </c>
      <c r="O102" s="29">
        <v>39</v>
      </c>
      <c r="P102" s="75">
        <f t="shared" si="12"/>
        <v>5223074</v>
      </c>
      <c r="T102" s="53"/>
    </row>
    <row r="103" spans="1:20" x14ac:dyDescent="0.2">
      <c r="A103" s="93" t="s">
        <v>94</v>
      </c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9"/>
      <c r="M103" s="20"/>
      <c r="N103" s="29"/>
      <c r="O103" s="29"/>
      <c r="P103" s="75">
        <f t="shared" si="12"/>
        <v>0</v>
      </c>
      <c r="T103" s="53"/>
    </row>
    <row r="104" spans="1:20" x14ac:dyDescent="0.2">
      <c r="A104" s="74" t="s">
        <v>79</v>
      </c>
      <c r="B104" s="51"/>
      <c r="C104" s="51"/>
      <c r="D104" s="51"/>
      <c r="E104" s="51"/>
      <c r="F104" s="51"/>
      <c r="G104" s="51"/>
      <c r="H104" s="51"/>
      <c r="I104" s="51"/>
      <c r="J104" s="51"/>
      <c r="K104" s="51"/>
      <c r="L104" s="59"/>
      <c r="M104" s="51"/>
      <c r="N104" s="59"/>
      <c r="O104" s="59"/>
      <c r="P104" s="75">
        <f t="shared" si="12"/>
        <v>0</v>
      </c>
      <c r="T104" s="53"/>
    </row>
    <row r="105" spans="1:20" x14ac:dyDescent="0.2">
      <c r="A105" s="74" t="s">
        <v>80</v>
      </c>
      <c r="B105" s="51"/>
      <c r="C105" s="51"/>
      <c r="D105" s="51"/>
      <c r="E105" s="51"/>
      <c r="F105" s="51"/>
      <c r="G105" s="51"/>
      <c r="H105" s="51"/>
      <c r="I105" s="59"/>
      <c r="J105" s="59"/>
      <c r="K105" s="51"/>
      <c r="L105" s="59"/>
      <c r="M105" s="51"/>
      <c r="N105" s="59"/>
      <c r="O105" s="59"/>
      <c r="P105" s="75">
        <f t="shared" si="12"/>
        <v>0</v>
      </c>
      <c r="T105" s="53"/>
    </row>
    <row r="106" spans="1:20" x14ac:dyDescent="0.2">
      <c r="A106" s="74" t="s">
        <v>81</v>
      </c>
      <c r="B106" s="51"/>
      <c r="C106" s="51"/>
      <c r="D106" s="51"/>
      <c r="E106" s="51"/>
      <c r="F106" s="51"/>
      <c r="G106" s="51"/>
      <c r="H106" s="51"/>
      <c r="I106" s="51"/>
      <c r="J106" s="51"/>
      <c r="K106" s="51"/>
      <c r="L106" s="59"/>
      <c r="M106" s="51"/>
      <c r="N106" s="59"/>
      <c r="O106" s="59"/>
      <c r="P106" s="75">
        <f>SUM(B106:O106)</f>
        <v>0</v>
      </c>
      <c r="T106" s="53"/>
    </row>
    <row r="107" spans="1:20" x14ac:dyDescent="0.2">
      <c r="A107" s="74" t="s">
        <v>82</v>
      </c>
      <c r="B107" s="51"/>
      <c r="C107" s="51"/>
      <c r="D107" s="51"/>
      <c r="E107" s="51"/>
      <c r="F107" s="51"/>
      <c r="G107" s="51"/>
      <c r="H107" s="51"/>
      <c r="I107" s="51"/>
      <c r="J107" s="51">
        <v>954852</v>
      </c>
      <c r="K107" s="51"/>
      <c r="L107" s="59"/>
      <c r="M107" s="51"/>
      <c r="N107" s="59"/>
      <c r="O107" s="59"/>
      <c r="P107" s="75">
        <f t="shared" si="12"/>
        <v>954852</v>
      </c>
      <c r="T107" s="53"/>
    </row>
    <row r="108" spans="1:20" ht="12.75" x14ac:dyDescent="0.2">
      <c r="A108" s="63" t="s">
        <v>13</v>
      </c>
      <c r="B108" s="142">
        <f t="shared" ref="B108:O108" si="15">SUM(B109:B114)</f>
        <v>2347405</v>
      </c>
      <c r="C108" s="142">
        <f t="shared" si="15"/>
        <v>498046</v>
      </c>
      <c r="D108" s="142">
        <f t="shared" si="15"/>
        <v>25030</v>
      </c>
      <c r="E108" s="142">
        <f t="shared" si="15"/>
        <v>46435</v>
      </c>
      <c r="F108" s="142">
        <f t="shared" si="15"/>
        <v>9095</v>
      </c>
      <c r="G108" s="142">
        <f t="shared" si="15"/>
        <v>10582</v>
      </c>
      <c r="H108" s="142">
        <f t="shared" si="15"/>
        <v>34690</v>
      </c>
      <c r="I108" s="142">
        <f t="shared" si="15"/>
        <v>97675</v>
      </c>
      <c r="J108" s="142">
        <f t="shared" si="15"/>
        <v>1241442</v>
      </c>
      <c r="K108" s="142">
        <f t="shared" si="15"/>
        <v>0</v>
      </c>
      <c r="L108" s="142">
        <f t="shared" si="15"/>
        <v>32715</v>
      </c>
      <c r="M108" s="142">
        <f t="shared" si="15"/>
        <v>0</v>
      </c>
      <c r="N108" s="142">
        <f t="shared" si="15"/>
        <v>63216</v>
      </c>
      <c r="O108" s="142">
        <f t="shared" si="15"/>
        <v>0</v>
      </c>
      <c r="P108" s="143">
        <f t="shared" si="12"/>
        <v>4406331</v>
      </c>
      <c r="T108" s="53"/>
    </row>
    <row r="109" spans="1:20" x14ac:dyDescent="0.2">
      <c r="A109" s="93" t="s">
        <v>110</v>
      </c>
      <c r="B109" s="20">
        <v>2347405</v>
      </c>
      <c r="C109" s="20">
        <v>498046</v>
      </c>
      <c r="D109" s="20">
        <v>25030</v>
      </c>
      <c r="E109" s="20">
        <v>46435</v>
      </c>
      <c r="F109" s="20">
        <v>9095</v>
      </c>
      <c r="G109" s="20">
        <v>10582</v>
      </c>
      <c r="H109" s="20">
        <v>34690</v>
      </c>
      <c r="I109" s="20">
        <v>97675</v>
      </c>
      <c r="J109" s="20">
        <v>206182</v>
      </c>
      <c r="K109" s="20">
        <v>0</v>
      </c>
      <c r="L109" s="29">
        <v>32715</v>
      </c>
      <c r="M109" s="20">
        <v>0</v>
      </c>
      <c r="N109" s="76">
        <v>63216</v>
      </c>
      <c r="O109" s="29">
        <v>0</v>
      </c>
      <c r="P109" s="75">
        <f t="shared" si="12"/>
        <v>3371071</v>
      </c>
      <c r="T109" s="53"/>
    </row>
    <row r="110" spans="1:20" x14ac:dyDescent="0.2">
      <c r="A110" s="93" t="s">
        <v>94</v>
      </c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9"/>
      <c r="M110" s="20"/>
      <c r="N110" s="29"/>
      <c r="O110" s="29"/>
      <c r="P110" s="75">
        <f t="shared" si="12"/>
        <v>0</v>
      </c>
      <c r="T110" s="53"/>
    </row>
    <row r="111" spans="1:20" x14ac:dyDescent="0.2">
      <c r="A111" s="74" t="s">
        <v>79</v>
      </c>
      <c r="B111" s="51"/>
      <c r="C111" s="51"/>
      <c r="D111" s="51"/>
      <c r="E111" s="51"/>
      <c r="F111" s="51"/>
      <c r="G111" s="51"/>
      <c r="H111" s="51"/>
      <c r="I111" s="51"/>
      <c r="J111" s="51"/>
      <c r="K111" s="51"/>
      <c r="L111" s="59"/>
      <c r="M111" s="51"/>
      <c r="N111" s="59"/>
      <c r="O111" s="59"/>
      <c r="P111" s="75">
        <f t="shared" si="12"/>
        <v>0</v>
      </c>
      <c r="T111" s="53"/>
    </row>
    <row r="112" spans="1:20" x14ac:dyDescent="0.2">
      <c r="A112" s="74" t="s">
        <v>80</v>
      </c>
      <c r="B112" s="51"/>
      <c r="C112" s="51"/>
      <c r="D112" s="51"/>
      <c r="E112" s="51"/>
      <c r="F112" s="51"/>
      <c r="G112" s="51"/>
      <c r="H112" s="51"/>
      <c r="I112" s="59"/>
      <c r="J112" s="59"/>
      <c r="K112" s="51"/>
      <c r="L112" s="59"/>
      <c r="M112" s="51"/>
      <c r="N112" s="59"/>
      <c r="O112" s="59"/>
      <c r="P112" s="75">
        <f t="shared" si="12"/>
        <v>0</v>
      </c>
      <c r="T112" s="53"/>
    </row>
    <row r="113" spans="1:20" x14ac:dyDescent="0.2">
      <c r="A113" s="74" t="s">
        <v>81</v>
      </c>
      <c r="B113" s="51"/>
      <c r="C113" s="51"/>
      <c r="D113" s="51"/>
      <c r="E113" s="51"/>
      <c r="F113" s="51"/>
      <c r="G113" s="51"/>
      <c r="H113" s="51"/>
      <c r="I113" s="51"/>
      <c r="J113" s="51"/>
      <c r="K113" s="51"/>
      <c r="L113" s="59"/>
      <c r="M113" s="51"/>
      <c r="N113" s="59"/>
      <c r="O113" s="59"/>
      <c r="P113" s="75">
        <f t="shared" si="12"/>
        <v>0</v>
      </c>
      <c r="T113" s="53"/>
    </row>
    <row r="114" spans="1:20" x14ac:dyDescent="0.2">
      <c r="A114" s="74" t="s">
        <v>82</v>
      </c>
      <c r="B114" s="51"/>
      <c r="C114" s="51"/>
      <c r="D114" s="51"/>
      <c r="E114" s="51"/>
      <c r="F114" s="51"/>
      <c r="G114" s="51"/>
      <c r="H114" s="51"/>
      <c r="I114" s="51"/>
      <c r="J114" s="51">
        <v>1035260</v>
      </c>
      <c r="K114" s="51"/>
      <c r="L114" s="59"/>
      <c r="M114" s="51"/>
      <c r="N114" s="59"/>
      <c r="O114" s="59"/>
      <c r="P114" s="75">
        <f t="shared" si="12"/>
        <v>1035260</v>
      </c>
      <c r="T114" s="53"/>
    </row>
    <row r="115" spans="1:20" ht="12.75" x14ac:dyDescent="0.2">
      <c r="A115" s="63" t="s">
        <v>14</v>
      </c>
      <c r="B115" s="142">
        <f t="shared" ref="B115:O115" si="16">SUM(B116:B121)</f>
        <v>4111307</v>
      </c>
      <c r="C115" s="142">
        <f t="shared" si="16"/>
        <v>872291</v>
      </c>
      <c r="D115" s="142">
        <f t="shared" si="16"/>
        <v>43838</v>
      </c>
      <c r="E115" s="142">
        <f t="shared" si="16"/>
        <v>81327</v>
      </c>
      <c r="F115" s="142">
        <f t="shared" si="16"/>
        <v>15929</v>
      </c>
      <c r="G115" s="142">
        <f t="shared" si="16"/>
        <v>18534</v>
      </c>
      <c r="H115" s="142">
        <f t="shared" si="16"/>
        <v>34690</v>
      </c>
      <c r="I115" s="142">
        <f t="shared" si="16"/>
        <v>137465</v>
      </c>
      <c r="J115" s="142">
        <f t="shared" si="16"/>
        <v>1370898</v>
      </c>
      <c r="K115" s="142">
        <f t="shared" si="16"/>
        <v>0</v>
      </c>
      <c r="L115" s="142">
        <f t="shared" si="16"/>
        <v>282083</v>
      </c>
      <c r="M115" s="142">
        <f t="shared" si="16"/>
        <v>0</v>
      </c>
      <c r="N115" s="142">
        <f t="shared" si="16"/>
        <v>218546</v>
      </c>
      <c r="O115" s="142">
        <f t="shared" si="16"/>
        <v>711</v>
      </c>
      <c r="P115" s="143">
        <f t="shared" si="12"/>
        <v>7187619</v>
      </c>
      <c r="T115" s="53"/>
    </row>
    <row r="116" spans="1:20" x14ac:dyDescent="0.2">
      <c r="A116" s="93" t="s">
        <v>110</v>
      </c>
      <c r="B116" s="20">
        <v>4111307</v>
      </c>
      <c r="C116" s="20">
        <v>872291</v>
      </c>
      <c r="D116" s="20">
        <v>43838</v>
      </c>
      <c r="E116" s="20">
        <v>81327</v>
      </c>
      <c r="F116" s="20">
        <v>15929</v>
      </c>
      <c r="G116" s="20">
        <v>18534</v>
      </c>
      <c r="H116" s="20">
        <v>34690</v>
      </c>
      <c r="I116" s="20">
        <v>137465</v>
      </c>
      <c r="J116" s="20">
        <v>227682</v>
      </c>
      <c r="K116" s="20">
        <v>0</v>
      </c>
      <c r="L116" s="29">
        <v>282083</v>
      </c>
      <c r="M116" s="20">
        <v>0</v>
      </c>
      <c r="N116" s="76">
        <v>218546</v>
      </c>
      <c r="O116" s="29">
        <v>711</v>
      </c>
      <c r="P116" s="75">
        <f t="shared" si="12"/>
        <v>6044403</v>
      </c>
      <c r="T116" s="53"/>
    </row>
    <row r="117" spans="1:20" x14ac:dyDescent="0.2">
      <c r="A117" s="93" t="s">
        <v>94</v>
      </c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9"/>
      <c r="M117" s="20"/>
      <c r="N117" s="29"/>
      <c r="O117" s="29"/>
      <c r="P117" s="75">
        <f t="shared" si="12"/>
        <v>0</v>
      </c>
      <c r="T117" s="53"/>
    </row>
    <row r="118" spans="1:20" x14ac:dyDescent="0.2">
      <c r="A118" s="74" t="s">
        <v>79</v>
      </c>
      <c r="B118" s="51"/>
      <c r="C118" s="51"/>
      <c r="D118" s="51"/>
      <c r="E118" s="51"/>
      <c r="F118" s="51"/>
      <c r="G118" s="51"/>
      <c r="H118" s="51"/>
      <c r="I118" s="51"/>
      <c r="J118" s="51"/>
      <c r="K118" s="51"/>
      <c r="L118" s="59"/>
      <c r="M118" s="51"/>
      <c r="N118" s="59"/>
      <c r="O118" s="59"/>
      <c r="P118" s="75">
        <f t="shared" si="12"/>
        <v>0</v>
      </c>
      <c r="T118" s="53"/>
    </row>
    <row r="119" spans="1:20" x14ac:dyDescent="0.2">
      <c r="A119" s="74" t="s">
        <v>80</v>
      </c>
      <c r="B119" s="51"/>
      <c r="C119" s="51"/>
      <c r="D119" s="51"/>
      <c r="E119" s="51"/>
      <c r="F119" s="51"/>
      <c r="G119" s="51"/>
      <c r="H119" s="51"/>
      <c r="I119" s="59"/>
      <c r="J119" s="59"/>
      <c r="K119" s="51"/>
      <c r="L119" s="59"/>
      <c r="M119" s="51"/>
      <c r="N119" s="59"/>
      <c r="O119" s="59"/>
      <c r="P119" s="75">
        <f t="shared" si="12"/>
        <v>0</v>
      </c>
      <c r="T119" s="53"/>
    </row>
    <row r="120" spans="1:20" x14ac:dyDescent="0.2">
      <c r="A120" s="74" t="s">
        <v>81</v>
      </c>
      <c r="B120" s="51"/>
      <c r="C120" s="51"/>
      <c r="D120" s="51"/>
      <c r="E120" s="51"/>
      <c r="F120" s="51"/>
      <c r="G120" s="51"/>
      <c r="H120" s="51"/>
      <c r="I120" s="51"/>
      <c r="J120" s="51"/>
      <c r="K120" s="51"/>
      <c r="L120" s="59"/>
      <c r="M120" s="51"/>
      <c r="N120" s="59"/>
      <c r="O120" s="59"/>
      <c r="P120" s="75">
        <f t="shared" si="12"/>
        <v>0</v>
      </c>
      <c r="T120" s="53"/>
    </row>
    <row r="121" spans="1:20" x14ac:dyDescent="0.2">
      <c r="A121" s="74" t="s">
        <v>82</v>
      </c>
      <c r="B121" s="51"/>
      <c r="C121" s="51"/>
      <c r="D121" s="51"/>
      <c r="E121" s="51"/>
      <c r="F121" s="51"/>
      <c r="G121" s="51"/>
      <c r="H121" s="51"/>
      <c r="I121" s="51"/>
      <c r="J121" s="51">
        <v>1143216</v>
      </c>
      <c r="K121" s="51"/>
      <c r="L121" s="59"/>
      <c r="M121" s="51"/>
      <c r="N121" s="59"/>
      <c r="O121" s="59"/>
      <c r="P121" s="75">
        <f t="shared" si="12"/>
        <v>1143216</v>
      </c>
      <c r="T121" s="53"/>
    </row>
    <row r="122" spans="1:20" ht="12.75" x14ac:dyDescent="0.2">
      <c r="A122" s="63" t="s">
        <v>15</v>
      </c>
      <c r="B122" s="142">
        <f t="shared" ref="B122:O122" si="17">SUM(B123:B128)</f>
        <v>3893267</v>
      </c>
      <c r="C122" s="142">
        <f t="shared" si="17"/>
        <v>826029</v>
      </c>
      <c r="D122" s="142">
        <f t="shared" si="17"/>
        <v>41513</v>
      </c>
      <c r="E122" s="142">
        <f t="shared" si="17"/>
        <v>77014</v>
      </c>
      <c r="F122" s="142">
        <f t="shared" si="17"/>
        <v>15084</v>
      </c>
      <c r="G122" s="142">
        <f t="shared" si="17"/>
        <v>17552</v>
      </c>
      <c r="H122" s="142">
        <f t="shared" si="17"/>
        <v>13705</v>
      </c>
      <c r="I122" s="142">
        <f t="shared" si="17"/>
        <v>135393</v>
      </c>
      <c r="J122" s="142">
        <f t="shared" si="17"/>
        <v>1292971</v>
      </c>
      <c r="K122" s="142">
        <f t="shared" si="17"/>
        <v>0</v>
      </c>
      <c r="L122" s="142">
        <f t="shared" si="17"/>
        <v>26760</v>
      </c>
      <c r="M122" s="142">
        <f t="shared" si="17"/>
        <v>0</v>
      </c>
      <c r="N122" s="142">
        <f t="shared" si="17"/>
        <v>0</v>
      </c>
      <c r="O122" s="142">
        <f t="shared" si="17"/>
        <v>32061</v>
      </c>
      <c r="P122" s="143">
        <f t="shared" si="12"/>
        <v>6371349</v>
      </c>
      <c r="T122" s="53"/>
    </row>
    <row r="123" spans="1:20" x14ac:dyDescent="0.2">
      <c r="A123" s="93" t="s">
        <v>110</v>
      </c>
      <c r="B123" s="20">
        <v>3893267</v>
      </c>
      <c r="C123" s="20">
        <v>826029</v>
      </c>
      <c r="D123" s="20">
        <v>41513</v>
      </c>
      <c r="E123" s="20">
        <v>77014</v>
      </c>
      <c r="F123" s="20">
        <v>15084</v>
      </c>
      <c r="G123" s="20">
        <v>17552</v>
      </c>
      <c r="H123" s="20">
        <v>13705</v>
      </c>
      <c r="I123" s="20">
        <v>135393</v>
      </c>
      <c r="J123" s="20">
        <v>214740</v>
      </c>
      <c r="K123" s="20">
        <v>0</v>
      </c>
      <c r="L123" s="29">
        <v>26760</v>
      </c>
      <c r="M123" s="20">
        <v>0</v>
      </c>
      <c r="N123" s="76">
        <v>0</v>
      </c>
      <c r="O123" s="29">
        <v>32061</v>
      </c>
      <c r="P123" s="75">
        <f t="shared" si="12"/>
        <v>5293118</v>
      </c>
      <c r="T123" s="53"/>
    </row>
    <row r="124" spans="1:20" x14ac:dyDescent="0.2">
      <c r="A124" s="93" t="s">
        <v>94</v>
      </c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9"/>
      <c r="M124" s="20"/>
      <c r="N124" s="29"/>
      <c r="O124" s="29"/>
      <c r="P124" s="75">
        <f t="shared" si="12"/>
        <v>0</v>
      </c>
      <c r="T124" s="53"/>
    </row>
    <row r="125" spans="1:20" x14ac:dyDescent="0.2">
      <c r="A125" s="74" t="s">
        <v>79</v>
      </c>
      <c r="B125" s="51"/>
      <c r="C125" s="51"/>
      <c r="D125" s="51"/>
      <c r="E125" s="51"/>
      <c r="F125" s="51"/>
      <c r="G125" s="51"/>
      <c r="H125" s="51"/>
      <c r="I125" s="51"/>
      <c r="J125" s="51"/>
      <c r="K125" s="51"/>
      <c r="L125" s="59"/>
      <c r="M125" s="51"/>
      <c r="N125" s="59"/>
      <c r="O125" s="59"/>
      <c r="P125" s="75">
        <f t="shared" si="12"/>
        <v>0</v>
      </c>
      <c r="T125" s="53"/>
    </row>
    <row r="126" spans="1:20" x14ac:dyDescent="0.2">
      <c r="A126" s="74" t="s">
        <v>80</v>
      </c>
      <c r="B126" s="51"/>
      <c r="C126" s="51"/>
      <c r="D126" s="51"/>
      <c r="E126" s="51"/>
      <c r="F126" s="51"/>
      <c r="G126" s="51"/>
      <c r="H126" s="51"/>
      <c r="I126" s="59"/>
      <c r="J126" s="59"/>
      <c r="K126" s="51"/>
      <c r="L126" s="59"/>
      <c r="M126" s="51"/>
      <c r="N126" s="59"/>
      <c r="O126" s="59"/>
      <c r="P126" s="75">
        <f t="shared" si="12"/>
        <v>0</v>
      </c>
      <c r="T126" s="53"/>
    </row>
    <row r="127" spans="1:20" x14ac:dyDescent="0.2">
      <c r="A127" s="74" t="s">
        <v>81</v>
      </c>
      <c r="B127" s="51"/>
      <c r="C127" s="51"/>
      <c r="D127" s="51"/>
      <c r="E127" s="51"/>
      <c r="F127" s="51"/>
      <c r="G127" s="51"/>
      <c r="H127" s="51"/>
      <c r="I127" s="51"/>
      <c r="J127" s="51"/>
      <c r="K127" s="51"/>
      <c r="L127" s="59"/>
      <c r="M127" s="51"/>
      <c r="N127" s="59"/>
      <c r="O127" s="59"/>
      <c r="P127" s="75">
        <f t="shared" si="12"/>
        <v>0</v>
      </c>
      <c r="T127" s="53"/>
    </row>
    <row r="128" spans="1:20" x14ac:dyDescent="0.2">
      <c r="A128" s="74" t="s">
        <v>82</v>
      </c>
      <c r="B128" s="51"/>
      <c r="C128" s="51"/>
      <c r="D128" s="51"/>
      <c r="E128" s="51"/>
      <c r="F128" s="51"/>
      <c r="G128" s="51"/>
      <c r="H128" s="51"/>
      <c r="I128" s="51"/>
      <c r="J128" s="51">
        <v>1078231</v>
      </c>
      <c r="K128" s="51"/>
      <c r="L128" s="59"/>
      <c r="M128" s="51"/>
      <c r="N128" s="59"/>
      <c r="O128" s="59"/>
      <c r="P128" s="75">
        <f t="shared" si="12"/>
        <v>1078231</v>
      </c>
      <c r="T128" s="53"/>
    </row>
    <row r="129" spans="1:20" ht="12.75" x14ac:dyDescent="0.2">
      <c r="A129" s="63" t="s">
        <v>16</v>
      </c>
      <c r="B129" s="142">
        <f t="shared" ref="B129:O129" si="18">SUM(B130:B135)</f>
        <v>3777474</v>
      </c>
      <c r="C129" s="142">
        <f t="shared" si="18"/>
        <v>801462</v>
      </c>
      <c r="D129" s="142">
        <f t="shared" si="18"/>
        <v>40279</v>
      </c>
      <c r="E129" s="142">
        <f t="shared" si="18"/>
        <v>74723</v>
      </c>
      <c r="F129" s="142">
        <f t="shared" si="18"/>
        <v>14635</v>
      </c>
      <c r="G129" s="142">
        <f t="shared" si="18"/>
        <v>17030</v>
      </c>
      <c r="H129" s="142">
        <f t="shared" si="18"/>
        <v>13704</v>
      </c>
      <c r="I129" s="142">
        <f t="shared" si="18"/>
        <v>137306</v>
      </c>
      <c r="J129" s="142">
        <f t="shared" si="18"/>
        <v>1357099</v>
      </c>
      <c r="K129" s="142">
        <f t="shared" si="18"/>
        <v>0</v>
      </c>
      <c r="L129" s="142">
        <f t="shared" si="18"/>
        <v>77291</v>
      </c>
      <c r="M129" s="142">
        <f t="shared" si="18"/>
        <v>0</v>
      </c>
      <c r="N129" s="142">
        <f t="shared" si="18"/>
        <v>220368</v>
      </c>
      <c r="O129" s="142">
        <f t="shared" si="18"/>
        <v>70</v>
      </c>
      <c r="P129" s="143">
        <f t="shared" si="12"/>
        <v>6531441</v>
      </c>
      <c r="T129" s="53"/>
    </row>
    <row r="130" spans="1:20" x14ac:dyDescent="0.2">
      <c r="A130" s="93" t="s">
        <v>110</v>
      </c>
      <c r="B130" s="20">
        <v>3777474</v>
      </c>
      <c r="C130" s="20">
        <v>801462</v>
      </c>
      <c r="D130" s="20">
        <v>40279</v>
      </c>
      <c r="E130" s="20">
        <v>74723</v>
      </c>
      <c r="F130" s="20">
        <v>14635</v>
      </c>
      <c r="G130" s="20">
        <v>17030</v>
      </c>
      <c r="H130" s="20">
        <v>13704</v>
      </c>
      <c r="I130" s="20">
        <v>137306</v>
      </c>
      <c r="J130" s="20">
        <v>225390</v>
      </c>
      <c r="K130" s="20">
        <v>0</v>
      </c>
      <c r="L130" s="29">
        <v>77291</v>
      </c>
      <c r="M130" s="20">
        <v>0</v>
      </c>
      <c r="N130" s="76">
        <v>220368</v>
      </c>
      <c r="O130" s="29">
        <v>70</v>
      </c>
      <c r="P130" s="75">
        <f t="shared" si="12"/>
        <v>5399732</v>
      </c>
      <c r="T130" s="53"/>
    </row>
    <row r="131" spans="1:20" x14ac:dyDescent="0.2">
      <c r="A131" s="93" t="s">
        <v>94</v>
      </c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9"/>
      <c r="M131" s="20"/>
      <c r="N131" s="29"/>
      <c r="O131" s="29"/>
      <c r="P131" s="75">
        <f t="shared" si="12"/>
        <v>0</v>
      </c>
      <c r="T131" s="53"/>
    </row>
    <row r="132" spans="1:20" x14ac:dyDescent="0.2">
      <c r="A132" s="74" t="s">
        <v>79</v>
      </c>
      <c r="B132" s="51"/>
      <c r="C132" s="51"/>
      <c r="D132" s="51"/>
      <c r="E132" s="51"/>
      <c r="F132" s="51"/>
      <c r="G132" s="51"/>
      <c r="H132" s="51"/>
      <c r="I132" s="51"/>
      <c r="J132" s="51"/>
      <c r="K132" s="51"/>
      <c r="L132" s="59"/>
      <c r="M132" s="51"/>
      <c r="N132" s="59"/>
      <c r="O132" s="59"/>
      <c r="P132" s="75">
        <f t="shared" si="12"/>
        <v>0</v>
      </c>
      <c r="T132" s="53"/>
    </row>
    <row r="133" spans="1:20" x14ac:dyDescent="0.2">
      <c r="A133" s="74" t="s">
        <v>80</v>
      </c>
      <c r="B133" s="51"/>
      <c r="C133" s="51"/>
      <c r="D133" s="51"/>
      <c r="E133" s="51"/>
      <c r="F133" s="51"/>
      <c r="G133" s="51"/>
      <c r="H133" s="51"/>
      <c r="I133" s="59"/>
      <c r="J133" s="59"/>
      <c r="K133" s="51"/>
      <c r="L133" s="59"/>
      <c r="M133" s="51"/>
      <c r="N133" s="59"/>
      <c r="O133" s="59"/>
      <c r="P133" s="75">
        <f t="shared" si="12"/>
        <v>0</v>
      </c>
      <c r="T133" s="53"/>
    </row>
    <row r="134" spans="1:20" x14ac:dyDescent="0.2">
      <c r="A134" s="74" t="s">
        <v>81</v>
      </c>
      <c r="B134" s="51"/>
      <c r="C134" s="51"/>
      <c r="D134" s="51"/>
      <c r="E134" s="51"/>
      <c r="F134" s="51"/>
      <c r="G134" s="51"/>
      <c r="H134" s="51"/>
      <c r="I134" s="51"/>
      <c r="J134" s="51"/>
      <c r="K134" s="51"/>
      <c r="L134" s="59"/>
      <c r="M134" s="51"/>
      <c r="N134" s="59"/>
      <c r="O134" s="59"/>
      <c r="P134" s="75">
        <f t="shared" si="12"/>
        <v>0</v>
      </c>
      <c r="T134" s="53"/>
    </row>
    <row r="135" spans="1:20" x14ac:dyDescent="0.2">
      <c r="A135" s="74" t="s">
        <v>82</v>
      </c>
      <c r="B135" s="51"/>
      <c r="C135" s="51"/>
      <c r="D135" s="51"/>
      <c r="E135" s="51"/>
      <c r="F135" s="51"/>
      <c r="G135" s="51"/>
      <c r="H135" s="51"/>
      <c r="I135" s="51"/>
      <c r="J135" s="51">
        <v>1131709</v>
      </c>
      <c r="K135" s="51"/>
      <c r="L135" s="59"/>
      <c r="M135" s="51"/>
      <c r="N135" s="59"/>
      <c r="O135" s="59"/>
      <c r="P135" s="75">
        <f t="shared" si="12"/>
        <v>1131709</v>
      </c>
      <c r="T135" s="53"/>
    </row>
    <row r="136" spans="1:20" ht="12.75" x14ac:dyDescent="0.2">
      <c r="A136" s="63" t="s">
        <v>17</v>
      </c>
      <c r="B136" s="142">
        <f t="shared" ref="B136:O136" si="19">SUM(B137:B142)</f>
        <v>2674363</v>
      </c>
      <c r="C136" s="142">
        <f t="shared" si="19"/>
        <v>567417</v>
      </c>
      <c r="D136" s="142">
        <f t="shared" si="19"/>
        <v>28516</v>
      </c>
      <c r="E136" s="142">
        <f t="shared" si="19"/>
        <v>52902</v>
      </c>
      <c r="F136" s="142">
        <f t="shared" si="19"/>
        <v>10362</v>
      </c>
      <c r="G136" s="142">
        <f t="shared" si="19"/>
        <v>12056</v>
      </c>
      <c r="H136" s="142">
        <f t="shared" si="19"/>
        <v>13705</v>
      </c>
      <c r="I136" s="142">
        <f t="shared" si="19"/>
        <v>103340</v>
      </c>
      <c r="J136" s="142">
        <f t="shared" si="19"/>
        <v>1227746</v>
      </c>
      <c r="K136" s="142">
        <f t="shared" si="19"/>
        <v>0</v>
      </c>
      <c r="L136" s="142">
        <f t="shared" si="19"/>
        <v>85008</v>
      </c>
      <c r="M136" s="142">
        <f t="shared" si="19"/>
        <v>0</v>
      </c>
      <c r="N136" s="142">
        <f t="shared" si="19"/>
        <v>66653</v>
      </c>
      <c r="O136" s="142">
        <f t="shared" si="19"/>
        <v>34</v>
      </c>
      <c r="P136" s="143">
        <f t="shared" si="12"/>
        <v>4842102</v>
      </c>
      <c r="T136" s="53"/>
    </row>
    <row r="137" spans="1:20" x14ac:dyDescent="0.2">
      <c r="A137" s="93" t="s">
        <v>110</v>
      </c>
      <c r="B137" s="20">
        <v>2674363</v>
      </c>
      <c r="C137" s="20">
        <v>567417</v>
      </c>
      <c r="D137" s="20">
        <v>28516</v>
      </c>
      <c r="E137" s="20">
        <v>52902</v>
      </c>
      <c r="F137" s="20">
        <v>10362</v>
      </c>
      <c r="G137" s="20">
        <v>12056</v>
      </c>
      <c r="H137" s="20">
        <v>13705</v>
      </c>
      <c r="I137" s="20">
        <v>103340</v>
      </c>
      <c r="J137" s="20">
        <v>203907</v>
      </c>
      <c r="K137" s="20">
        <v>0</v>
      </c>
      <c r="L137" s="29">
        <v>85008</v>
      </c>
      <c r="M137" s="20">
        <v>0</v>
      </c>
      <c r="N137" s="76">
        <v>66653</v>
      </c>
      <c r="O137" s="29">
        <v>34</v>
      </c>
      <c r="P137" s="75">
        <f t="shared" si="12"/>
        <v>3818263</v>
      </c>
      <c r="T137" s="53"/>
    </row>
    <row r="138" spans="1:20" x14ac:dyDescent="0.2">
      <c r="A138" s="93" t="s">
        <v>94</v>
      </c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9"/>
      <c r="M138" s="20"/>
      <c r="N138" s="29"/>
      <c r="O138" s="29"/>
      <c r="P138" s="75">
        <f t="shared" si="12"/>
        <v>0</v>
      </c>
      <c r="T138" s="53"/>
    </row>
    <row r="139" spans="1:20" x14ac:dyDescent="0.2">
      <c r="A139" s="74" t="s">
        <v>79</v>
      </c>
      <c r="B139" s="51"/>
      <c r="C139" s="51"/>
      <c r="D139" s="51"/>
      <c r="E139" s="51"/>
      <c r="F139" s="51"/>
      <c r="G139" s="51"/>
      <c r="H139" s="51"/>
      <c r="I139" s="51"/>
      <c r="J139" s="51"/>
      <c r="K139" s="51"/>
      <c r="L139" s="59"/>
      <c r="M139" s="51"/>
      <c r="N139" s="59"/>
      <c r="O139" s="59"/>
      <c r="P139" s="75">
        <f t="shared" si="12"/>
        <v>0</v>
      </c>
      <c r="T139" s="53"/>
    </row>
    <row r="140" spans="1:20" x14ac:dyDescent="0.2">
      <c r="A140" s="74" t="s">
        <v>80</v>
      </c>
      <c r="B140" s="51"/>
      <c r="C140" s="51"/>
      <c r="D140" s="51"/>
      <c r="E140" s="51"/>
      <c r="F140" s="51"/>
      <c r="G140" s="51"/>
      <c r="H140" s="51"/>
      <c r="I140" s="59"/>
      <c r="J140" s="59"/>
      <c r="K140" s="51"/>
      <c r="L140" s="59"/>
      <c r="M140" s="51"/>
      <c r="N140" s="59"/>
      <c r="O140" s="59"/>
      <c r="P140" s="75">
        <f t="shared" si="12"/>
        <v>0</v>
      </c>
      <c r="T140" s="53"/>
    </row>
    <row r="141" spans="1:20" x14ac:dyDescent="0.2">
      <c r="A141" s="74" t="s">
        <v>81</v>
      </c>
      <c r="B141" s="51"/>
      <c r="C141" s="51"/>
      <c r="D141" s="51"/>
      <c r="E141" s="51"/>
      <c r="F141" s="51"/>
      <c r="G141" s="51"/>
      <c r="H141" s="51"/>
      <c r="I141" s="51"/>
      <c r="J141" s="51"/>
      <c r="K141" s="51"/>
      <c r="L141" s="59"/>
      <c r="M141" s="51"/>
      <c r="N141" s="59"/>
      <c r="O141" s="59"/>
      <c r="P141" s="75">
        <f t="shared" si="12"/>
        <v>0</v>
      </c>
      <c r="T141" s="53"/>
    </row>
    <row r="142" spans="1:20" x14ac:dyDescent="0.2">
      <c r="A142" s="74" t="s">
        <v>82</v>
      </c>
      <c r="B142" s="51"/>
      <c r="C142" s="51"/>
      <c r="D142" s="51"/>
      <c r="E142" s="51"/>
      <c r="F142" s="51"/>
      <c r="G142" s="51"/>
      <c r="H142" s="51"/>
      <c r="I142" s="51"/>
      <c r="J142" s="51">
        <v>1023839</v>
      </c>
      <c r="K142" s="51"/>
      <c r="L142" s="59"/>
      <c r="M142" s="51"/>
      <c r="N142" s="59"/>
      <c r="O142" s="59"/>
      <c r="P142" s="75">
        <f t="shared" si="12"/>
        <v>1023839</v>
      </c>
      <c r="T142" s="53"/>
    </row>
    <row r="143" spans="1:20" ht="12.75" x14ac:dyDescent="0.2">
      <c r="A143" s="63" t="s">
        <v>18</v>
      </c>
      <c r="B143" s="142">
        <f t="shared" ref="B143:O143" si="20">SUM(B144:B149)</f>
        <v>3602894</v>
      </c>
      <c r="C143" s="142">
        <f t="shared" si="20"/>
        <v>764422</v>
      </c>
      <c r="D143" s="142">
        <f t="shared" si="20"/>
        <v>38417</v>
      </c>
      <c r="E143" s="142">
        <f t="shared" si="20"/>
        <v>71270</v>
      </c>
      <c r="F143" s="142">
        <f t="shared" si="20"/>
        <v>13959</v>
      </c>
      <c r="G143" s="142">
        <f t="shared" si="20"/>
        <v>16243</v>
      </c>
      <c r="H143" s="142">
        <f t="shared" si="20"/>
        <v>13704</v>
      </c>
      <c r="I143" s="142">
        <f t="shared" si="20"/>
        <v>117610</v>
      </c>
      <c r="J143" s="142">
        <f t="shared" si="20"/>
        <v>1127973</v>
      </c>
      <c r="K143" s="142">
        <f t="shared" si="20"/>
        <v>0</v>
      </c>
      <c r="L143" s="142">
        <f t="shared" si="20"/>
        <v>0</v>
      </c>
      <c r="M143" s="142">
        <f t="shared" si="20"/>
        <v>0</v>
      </c>
      <c r="N143" s="142">
        <f t="shared" si="20"/>
        <v>176259</v>
      </c>
      <c r="O143" s="142">
        <f t="shared" si="20"/>
        <v>466</v>
      </c>
      <c r="P143" s="143">
        <f t="shared" si="12"/>
        <v>5943217</v>
      </c>
      <c r="T143" s="53"/>
    </row>
    <row r="144" spans="1:20" x14ac:dyDescent="0.2">
      <c r="A144" s="93" t="s">
        <v>110</v>
      </c>
      <c r="B144" s="20">
        <v>3602894</v>
      </c>
      <c r="C144" s="20">
        <v>764422</v>
      </c>
      <c r="D144" s="20">
        <v>38417</v>
      </c>
      <c r="E144" s="20">
        <v>71270</v>
      </c>
      <c r="F144" s="20">
        <v>13959</v>
      </c>
      <c r="G144" s="20">
        <v>16243</v>
      </c>
      <c r="H144" s="20">
        <v>13704</v>
      </c>
      <c r="I144" s="20">
        <v>117610</v>
      </c>
      <c r="J144" s="20">
        <v>187336</v>
      </c>
      <c r="K144" s="20">
        <v>0</v>
      </c>
      <c r="L144" s="29">
        <v>0</v>
      </c>
      <c r="M144" s="20">
        <v>0</v>
      </c>
      <c r="N144" s="76">
        <v>176259</v>
      </c>
      <c r="O144" s="29">
        <v>466</v>
      </c>
      <c r="P144" s="75">
        <f t="shared" si="12"/>
        <v>5002580</v>
      </c>
      <c r="T144" s="53"/>
    </row>
    <row r="145" spans="1:20" x14ac:dyDescent="0.2">
      <c r="A145" s="93" t="s">
        <v>94</v>
      </c>
      <c r="B145" s="151"/>
      <c r="C145" s="151"/>
      <c r="D145" s="20"/>
      <c r="E145" s="20"/>
      <c r="F145" s="20"/>
      <c r="G145" s="20"/>
      <c r="H145" s="20"/>
      <c r="I145" s="20"/>
      <c r="J145" s="20"/>
      <c r="K145" s="20"/>
      <c r="L145" s="29"/>
      <c r="M145" s="20"/>
      <c r="N145" s="29"/>
      <c r="O145" s="29"/>
      <c r="P145" s="75">
        <f>SUM(D145:O145)</f>
        <v>0</v>
      </c>
      <c r="T145" s="53"/>
    </row>
    <row r="146" spans="1:20" x14ac:dyDescent="0.2">
      <c r="A146" s="74" t="s">
        <v>79</v>
      </c>
      <c r="B146" s="51"/>
      <c r="C146" s="51"/>
      <c r="D146" s="51"/>
      <c r="E146" s="51"/>
      <c r="F146" s="51"/>
      <c r="G146" s="51"/>
      <c r="H146" s="51"/>
      <c r="I146" s="51"/>
      <c r="J146" s="51"/>
      <c r="K146" s="51"/>
      <c r="L146" s="59"/>
      <c r="M146" s="51"/>
      <c r="N146" s="59"/>
      <c r="O146" s="59"/>
      <c r="P146" s="75">
        <f t="shared" si="12"/>
        <v>0</v>
      </c>
      <c r="T146" s="53"/>
    </row>
    <row r="147" spans="1:20" x14ac:dyDescent="0.2">
      <c r="A147" s="74" t="s">
        <v>80</v>
      </c>
      <c r="B147" s="51"/>
      <c r="C147" s="51"/>
      <c r="D147" s="51"/>
      <c r="E147" s="51"/>
      <c r="F147" s="51"/>
      <c r="G147" s="51"/>
      <c r="H147" s="51"/>
      <c r="I147" s="59"/>
      <c r="J147" s="59"/>
      <c r="K147" s="51"/>
      <c r="L147" s="59"/>
      <c r="M147" s="51"/>
      <c r="N147" s="59"/>
      <c r="O147" s="59"/>
      <c r="P147" s="75">
        <f t="shared" si="12"/>
        <v>0</v>
      </c>
      <c r="T147" s="53"/>
    </row>
    <row r="148" spans="1:20" x14ac:dyDescent="0.2">
      <c r="A148" s="74" t="s">
        <v>81</v>
      </c>
      <c r="B148" s="51"/>
      <c r="C148" s="51"/>
      <c r="D148" s="51"/>
      <c r="E148" s="51"/>
      <c r="F148" s="51"/>
      <c r="G148" s="51"/>
      <c r="H148" s="51"/>
      <c r="I148" s="51"/>
      <c r="J148" s="51"/>
      <c r="K148" s="51"/>
      <c r="L148" s="59"/>
      <c r="M148" s="51"/>
      <c r="N148" s="59"/>
      <c r="O148" s="59"/>
      <c r="P148" s="75">
        <f t="shared" si="12"/>
        <v>0</v>
      </c>
      <c r="T148" s="53"/>
    </row>
    <row r="149" spans="1:20" x14ac:dyDescent="0.2">
      <c r="A149" s="74" t="s">
        <v>82</v>
      </c>
      <c r="B149" s="51"/>
      <c r="C149" s="51"/>
      <c r="D149" s="51"/>
      <c r="E149" s="51"/>
      <c r="F149" s="51"/>
      <c r="G149" s="51"/>
      <c r="H149" s="51"/>
      <c r="I149" s="51"/>
      <c r="J149" s="51">
        <v>940637</v>
      </c>
      <c r="K149" s="51"/>
      <c r="L149" s="59"/>
      <c r="M149" s="51"/>
      <c r="N149" s="59"/>
      <c r="O149" s="59"/>
      <c r="P149" s="75">
        <f t="shared" si="12"/>
        <v>940637</v>
      </c>
      <c r="T149" s="53"/>
    </row>
    <row r="150" spans="1:20" ht="12.75" x14ac:dyDescent="0.2">
      <c r="A150" s="63" t="s">
        <v>19</v>
      </c>
      <c r="B150" s="142">
        <f t="shared" ref="B150:O150" si="21">SUM(B151:B156)</f>
        <v>2061218</v>
      </c>
      <c r="C150" s="142">
        <f t="shared" si="21"/>
        <v>437327</v>
      </c>
      <c r="D150" s="142">
        <f t="shared" si="21"/>
        <v>21978</v>
      </c>
      <c r="E150" s="142">
        <f t="shared" si="21"/>
        <v>40774</v>
      </c>
      <c r="F150" s="142">
        <f t="shared" si="21"/>
        <v>7986</v>
      </c>
      <c r="G150" s="142">
        <f t="shared" si="21"/>
        <v>9292</v>
      </c>
      <c r="H150" s="142">
        <f t="shared" si="21"/>
        <v>13705</v>
      </c>
      <c r="I150" s="142">
        <f t="shared" si="21"/>
        <v>95425</v>
      </c>
      <c r="J150" s="142">
        <f t="shared" si="21"/>
        <v>1273597</v>
      </c>
      <c r="K150" s="142">
        <f t="shared" si="21"/>
        <v>0</v>
      </c>
      <c r="L150" s="142">
        <f t="shared" si="21"/>
        <v>8583</v>
      </c>
      <c r="M150" s="142">
        <f t="shared" si="21"/>
        <v>0</v>
      </c>
      <c r="N150" s="142">
        <f t="shared" si="21"/>
        <v>27596</v>
      </c>
      <c r="O150" s="142">
        <f t="shared" si="21"/>
        <v>0</v>
      </c>
      <c r="P150" s="143">
        <f t="shared" si="12"/>
        <v>3997481</v>
      </c>
      <c r="T150" s="53"/>
    </row>
    <row r="151" spans="1:20" x14ac:dyDescent="0.2">
      <c r="A151" s="93" t="s">
        <v>110</v>
      </c>
      <c r="B151" s="20">
        <v>2061218</v>
      </c>
      <c r="C151" s="20">
        <v>437327</v>
      </c>
      <c r="D151" s="20">
        <v>21978</v>
      </c>
      <c r="E151" s="20">
        <v>40774</v>
      </c>
      <c r="F151" s="20">
        <v>7986</v>
      </c>
      <c r="G151" s="20">
        <v>9292</v>
      </c>
      <c r="H151" s="20">
        <v>13705</v>
      </c>
      <c r="I151" s="20">
        <v>95425</v>
      </c>
      <c r="J151" s="20">
        <v>211522</v>
      </c>
      <c r="K151" s="20">
        <v>0</v>
      </c>
      <c r="L151" s="29">
        <v>8583</v>
      </c>
      <c r="M151" s="20">
        <v>0</v>
      </c>
      <c r="N151" s="76">
        <v>27596</v>
      </c>
      <c r="O151" s="29">
        <v>0</v>
      </c>
      <c r="P151" s="75">
        <f t="shared" si="12"/>
        <v>2935406</v>
      </c>
      <c r="T151" s="53"/>
    </row>
    <row r="152" spans="1:20" x14ac:dyDescent="0.2">
      <c r="A152" s="93" t="s">
        <v>94</v>
      </c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9"/>
      <c r="M152" s="20"/>
      <c r="N152" s="29"/>
      <c r="O152" s="29"/>
      <c r="P152" s="75">
        <f t="shared" si="12"/>
        <v>0</v>
      </c>
      <c r="T152" s="53"/>
    </row>
    <row r="153" spans="1:20" x14ac:dyDescent="0.2">
      <c r="A153" s="74" t="s">
        <v>79</v>
      </c>
      <c r="B153" s="51"/>
      <c r="C153" s="51"/>
      <c r="D153" s="51"/>
      <c r="E153" s="51"/>
      <c r="F153" s="51"/>
      <c r="G153" s="51"/>
      <c r="H153" s="51"/>
      <c r="I153" s="51"/>
      <c r="J153" s="51"/>
      <c r="K153" s="51"/>
      <c r="L153" s="59"/>
      <c r="M153" s="51"/>
      <c r="N153" s="59"/>
      <c r="O153" s="59"/>
      <c r="P153" s="75">
        <f t="shared" si="12"/>
        <v>0</v>
      </c>
      <c r="T153" s="53"/>
    </row>
    <row r="154" spans="1:20" x14ac:dyDescent="0.2">
      <c r="A154" s="74" t="s">
        <v>80</v>
      </c>
      <c r="B154" s="51"/>
      <c r="C154" s="51"/>
      <c r="D154" s="51"/>
      <c r="E154" s="51"/>
      <c r="F154" s="51"/>
      <c r="G154" s="51"/>
      <c r="H154" s="51"/>
      <c r="I154" s="59"/>
      <c r="J154" s="59"/>
      <c r="K154" s="51"/>
      <c r="L154" s="59"/>
      <c r="M154" s="51"/>
      <c r="N154" s="59"/>
      <c r="O154" s="59"/>
      <c r="P154" s="75">
        <f t="shared" si="12"/>
        <v>0</v>
      </c>
      <c r="T154" s="53"/>
    </row>
    <row r="155" spans="1:20" x14ac:dyDescent="0.2">
      <c r="A155" s="74" t="s">
        <v>81</v>
      </c>
      <c r="B155" s="51"/>
      <c r="C155" s="51"/>
      <c r="D155" s="51"/>
      <c r="E155" s="51"/>
      <c r="F155" s="51"/>
      <c r="G155" s="51"/>
      <c r="H155" s="51"/>
      <c r="I155" s="51"/>
      <c r="J155" s="51"/>
      <c r="K155" s="51"/>
      <c r="L155" s="59"/>
      <c r="M155" s="51"/>
      <c r="N155" s="59"/>
      <c r="O155" s="59"/>
      <c r="P155" s="75">
        <f t="shared" si="12"/>
        <v>0</v>
      </c>
      <c r="T155" s="53"/>
    </row>
    <row r="156" spans="1:20" x14ac:dyDescent="0.2">
      <c r="A156" s="74" t="s">
        <v>82</v>
      </c>
      <c r="B156" s="51"/>
      <c r="C156" s="51"/>
      <c r="D156" s="51"/>
      <c r="E156" s="51"/>
      <c r="F156" s="51"/>
      <c r="G156" s="51"/>
      <c r="H156" s="51"/>
      <c r="I156" s="51"/>
      <c r="J156" s="51">
        <v>1062075</v>
      </c>
      <c r="K156" s="51"/>
      <c r="L156" s="59"/>
      <c r="M156" s="51"/>
      <c r="N156" s="59"/>
      <c r="O156" s="59"/>
      <c r="P156" s="75">
        <f t="shared" si="12"/>
        <v>1062075</v>
      </c>
      <c r="T156" s="53"/>
    </row>
    <row r="157" spans="1:20" ht="12.75" x14ac:dyDescent="0.2">
      <c r="A157" s="63" t="s">
        <v>20</v>
      </c>
      <c r="B157" s="142">
        <f t="shared" ref="B157:O157" si="22">SUM(B158:B163)</f>
        <v>15248715</v>
      </c>
      <c r="C157" s="142">
        <f t="shared" si="22"/>
        <v>3235301</v>
      </c>
      <c r="D157" s="142">
        <f t="shared" si="22"/>
        <v>162594</v>
      </c>
      <c r="E157" s="142">
        <f t="shared" si="22"/>
        <v>301639</v>
      </c>
      <c r="F157" s="142">
        <f t="shared" si="22"/>
        <v>59080</v>
      </c>
      <c r="G157" s="142">
        <f t="shared" si="22"/>
        <v>68744</v>
      </c>
      <c r="H157" s="142">
        <f t="shared" si="22"/>
        <v>13704</v>
      </c>
      <c r="I157" s="142">
        <f t="shared" si="22"/>
        <v>362520</v>
      </c>
      <c r="J157" s="142">
        <f t="shared" si="22"/>
        <v>1253777</v>
      </c>
      <c r="K157" s="142">
        <f t="shared" si="22"/>
        <v>0</v>
      </c>
      <c r="L157" s="142">
        <f t="shared" si="22"/>
        <v>57926</v>
      </c>
      <c r="M157" s="142">
        <f t="shared" si="22"/>
        <v>0</v>
      </c>
      <c r="N157" s="142">
        <f t="shared" si="22"/>
        <v>0</v>
      </c>
      <c r="O157" s="142">
        <f t="shared" si="22"/>
        <v>6317</v>
      </c>
      <c r="P157" s="143">
        <f t="shared" si="12"/>
        <v>20770317</v>
      </c>
      <c r="T157" s="53"/>
    </row>
    <row r="158" spans="1:20" x14ac:dyDescent="0.2">
      <c r="A158" s="93" t="s">
        <v>110</v>
      </c>
      <c r="B158" s="20">
        <v>15248715</v>
      </c>
      <c r="C158" s="20">
        <v>3235301</v>
      </c>
      <c r="D158" s="20">
        <v>162594</v>
      </c>
      <c r="E158" s="20">
        <v>301639</v>
      </c>
      <c r="F158" s="20">
        <v>59080</v>
      </c>
      <c r="G158" s="20">
        <v>68744</v>
      </c>
      <c r="H158" s="20">
        <v>13704</v>
      </c>
      <c r="I158" s="20">
        <v>362520</v>
      </c>
      <c r="J158" s="20">
        <v>208230</v>
      </c>
      <c r="K158" s="20">
        <v>0</v>
      </c>
      <c r="L158" s="29">
        <v>57926</v>
      </c>
      <c r="M158" s="20">
        <v>0</v>
      </c>
      <c r="N158" s="76">
        <v>0</v>
      </c>
      <c r="O158" s="29">
        <v>6317</v>
      </c>
      <c r="P158" s="75">
        <f t="shared" si="12"/>
        <v>19724770</v>
      </c>
      <c r="T158" s="53"/>
    </row>
    <row r="159" spans="1:20" x14ac:dyDescent="0.2">
      <c r="A159" s="93" t="s">
        <v>94</v>
      </c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9"/>
      <c r="M159" s="20"/>
      <c r="N159" s="29"/>
      <c r="O159" s="29"/>
      <c r="P159" s="75">
        <f t="shared" si="12"/>
        <v>0</v>
      </c>
      <c r="T159" s="53"/>
    </row>
    <row r="160" spans="1:20" x14ac:dyDescent="0.2">
      <c r="A160" s="74" t="s">
        <v>79</v>
      </c>
      <c r="B160" s="51"/>
      <c r="C160" s="51"/>
      <c r="D160" s="51"/>
      <c r="E160" s="51"/>
      <c r="F160" s="51"/>
      <c r="G160" s="51"/>
      <c r="H160" s="51"/>
      <c r="I160" s="51"/>
      <c r="J160" s="51"/>
      <c r="K160" s="51"/>
      <c r="L160" s="59"/>
      <c r="M160" s="51"/>
      <c r="N160" s="59"/>
      <c r="O160" s="59"/>
      <c r="P160" s="75">
        <f t="shared" si="12"/>
        <v>0</v>
      </c>
      <c r="T160" s="53"/>
    </row>
    <row r="161" spans="1:20" x14ac:dyDescent="0.2">
      <c r="A161" s="74" t="s">
        <v>80</v>
      </c>
      <c r="B161" s="51"/>
      <c r="C161" s="51"/>
      <c r="D161" s="51"/>
      <c r="E161" s="51"/>
      <c r="F161" s="51"/>
      <c r="G161" s="51"/>
      <c r="H161" s="51"/>
      <c r="I161" s="59"/>
      <c r="J161" s="59"/>
      <c r="K161" s="51"/>
      <c r="L161" s="59"/>
      <c r="M161" s="51"/>
      <c r="N161" s="59"/>
      <c r="O161" s="59"/>
      <c r="P161" s="75">
        <f t="shared" si="12"/>
        <v>0</v>
      </c>
      <c r="T161" s="53"/>
    </row>
    <row r="162" spans="1:20" x14ac:dyDescent="0.2">
      <c r="A162" s="74" t="s">
        <v>81</v>
      </c>
      <c r="B162" s="51"/>
      <c r="C162" s="51"/>
      <c r="D162" s="51"/>
      <c r="E162" s="51"/>
      <c r="F162" s="51"/>
      <c r="G162" s="51"/>
      <c r="H162" s="51"/>
      <c r="I162" s="51"/>
      <c r="J162" s="51"/>
      <c r="K162" s="51"/>
      <c r="L162" s="59"/>
      <c r="M162" s="51"/>
      <c r="N162" s="59"/>
      <c r="O162" s="59"/>
      <c r="P162" s="75">
        <f t="shared" si="12"/>
        <v>0</v>
      </c>
      <c r="T162" s="53"/>
    </row>
    <row r="163" spans="1:20" x14ac:dyDescent="0.2">
      <c r="A163" s="74" t="s">
        <v>82</v>
      </c>
      <c r="B163" s="51"/>
      <c r="C163" s="51"/>
      <c r="D163" s="51"/>
      <c r="E163" s="51"/>
      <c r="F163" s="51"/>
      <c r="G163" s="51"/>
      <c r="H163" s="51"/>
      <c r="I163" s="51"/>
      <c r="J163" s="51">
        <v>1045547</v>
      </c>
      <c r="K163" s="51"/>
      <c r="L163" s="59"/>
      <c r="M163" s="51"/>
      <c r="N163" s="59"/>
      <c r="O163" s="59"/>
      <c r="P163" s="75">
        <f t="shared" si="12"/>
        <v>1045547</v>
      </c>
      <c r="T163" s="53"/>
    </row>
    <row r="164" spans="1:20" ht="12.75" x14ac:dyDescent="0.2">
      <c r="A164" s="63" t="s">
        <v>21</v>
      </c>
      <c r="B164" s="142">
        <f t="shared" ref="B164:O164" si="23">SUM(B165:B170)</f>
        <v>71911171</v>
      </c>
      <c r="C164" s="142">
        <f t="shared" si="23"/>
        <v>15257313</v>
      </c>
      <c r="D164" s="142">
        <f t="shared" si="23"/>
        <v>766776</v>
      </c>
      <c r="E164" s="142">
        <f t="shared" si="23"/>
        <v>1422496</v>
      </c>
      <c r="F164" s="142">
        <f t="shared" si="23"/>
        <v>278614</v>
      </c>
      <c r="G164" s="142">
        <f t="shared" si="23"/>
        <v>324190</v>
      </c>
      <c r="H164" s="142">
        <f t="shared" si="23"/>
        <v>34690</v>
      </c>
      <c r="I164" s="142">
        <f t="shared" si="23"/>
        <v>1493251</v>
      </c>
      <c r="J164" s="142">
        <f t="shared" si="23"/>
        <v>1346542</v>
      </c>
      <c r="K164" s="142">
        <f t="shared" si="23"/>
        <v>545</v>
      </c>
      <c r="L164" s="142">
        <f t="shared" si="23"/>
        <v>6942088</v>
      </c>
      <c r="M164" s="142">
        <f t="shared" si="23"/>
        <v>0</v>
      </c>
      <c r="N164" s="142">
        <f t="shared" si="23"/>
        <v>8029684</v>
      </c>
      <c r="O164" s="142">
        <f t="shared" si="23"/>
        <v>6414</v>
      </c>
      <c r="P164" s="143">
        <f t="shared" si="12"/>
        <v>107813774</v>
      </c>
      <c r="T164" s="53"/>
    </row>
    <row r="165" spans="1:20" x14ac:dyDescent="0.2">
      <c r="A165" s="93" t="s">
        <v>110</v>
      </c>
      <c r="B165" s="20">
        <v>71911171</v>
      </c>
      <c r="C165" s="20">
        <v>15257313</v>
      </c>
      <c r="D165" s="20">
        <v>766776</v>
      </c>
      <c r="E165" s="20">
        <v>1422496</v>
      </c>
      <c r="F165" s="20">
        <v>278614</v>
      </c>
      <c r="G165" s="20">
        <v>324190</v>
      </c>
      <c r="H165" s="20">
        <v>34690</v>
      </c>
      <c r="I165" s="20">
        <v>1493251</v>
      </c>
      <c r="J165" s="20">
        <v>223637</v>
      </c>
      <c r="K165" s="20">
        <v>545</v>
      </c>
      <c r="L165" s="29">
        <v>6942088</v>
      </c>
      <c r="M165" s="20">
        <v>0</v>
      </c>
      <c r="N165" s="76">
        <v>8029684</v>
      </c>
      <c r="O165" s="29">
        <v>6414</v>
      </c>
      <c r="P165" s="75">
        <f t="shared" si="12"/>
        <v>106690869</v>
      </c>
      <c r="T165" s="53"/>
    </row>
    <row r="166" spans="1:20" x14ac:dyDescent="0.2">
      <c r="A166" s="93" t="s">
        <v>94</v>
      </c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9"/>
      <c r="M166" s="20"/>
      <c r="N166" s="29"/>
      <c r="O166" s="29"/>
      <c r="P166" s="75">
        <f t="shared" si="12"/>
        <v>0</v>
      </c>
      <c r="T166" s="53"/>
    </row>
    <row r="167" spans="1:20" x14ac:dyDescent="0.2">
      <c r="A167" s="74" t="s">
        <v>79</v>
      </c>
      <c r="B167" s="51"/>
      <c r="C167" s="51"/>
      <c r="D167" s="51"/>
      <c r="E167" s="51"/>
      <c r="F167" s="51"/>
      <c r="G167" s="51"/>
      <c r="H167" s="51"/>
      <c r="I167" s="51"/>
      <c r="J167" s="51"/>
      <c r="K167" s="51"/>
      <c r="L167" s="59"/>
      <c r="M167" s="51"/>
      <c r="N167" s="59"/>
      <c r="O167" s="59"/>
      <c r="P167" s="75">
        <f t="shared" si="12"/>
        <v>0</v>
      </c>
      <c r="T167" s="53"/>
    </row>
    <row r="168" spans="1:20" x14ac:dyDescent="0.2">
      <c r="A168" s="74" t="s">
        <v>80</v>
      </c>
      <c r="B168" s="51"/>
      <c r="C168" s="51"/>
      <c r="D168" s="51"/>
      <c r="E168" s="51"/>
      <c r="F168" s="51"/>
      <c r="G168" s="51"/>
      <c r="H168" s="51"/>
      <c r="I168" s="59"/>
      <c r="J168" s="59"/>
      <c r="K168" s="51"/>
      <c r="L168" s="59"/>
      <c r="M168" s="51"/>
      <c r="N168" s="59"/>
      <c r="O168" s="59"/>
      <c r="P168" s="75">
        <f t="shared" ref="P168:P241" si="24">SUM(B168:O168)</f>
        <v>0</v>
      </c>
      <c r="T168" s="53"/>
    </row>
    <row r="169" spans="1:20" x14ac:dyDescent="0.2">
      <c r="A169" s="74" t="s">
        <v>81</v>
      </c>
      <c r="B169" s="51"/>
      <c r="C169" s="51"/>
      <c r="D169" s="51"/>
      <c r="E169" s="51"/>
      <c r="F169" s="51"/>
      <c r="G169" s="51"/>
      <c r="H169" s="51"/>
      <c r="I169" s="51"/>
      <c r="J169" s="51"/>
      <c r="K169" s="51"/>
      <c r="L169" s="59"/>
      <c r="M169" s="51"/>
      <c r="N169" s="59"/>
      <c r="O169" s="59"/>
      <c r="P169" s="75">
        <f t="shared" si="24"/>
        <v>0</v>
      </c>
      <c r="T169" s="53"/>
    </row>
    <row r="170" spans="1:20" x14ac:dyDescent="0.2">
      <c r="A170" s="74" t="s">
        <v>82</v>
      </c>
      <c r="B170" s="51"/>
      <c r="C170" s="51"/>
      <c r="D170" s="51"/>
      <c r="E170" s="51"/>
      <c r="F170" s="51"/>
      <c r="G170" s="51"/>
      <c r="H170" s="51"/>
      <c r="I170" s="51"/>
      <c r="J170" s="51">
        <v>1122905</v>
      </c>
      <c r="K170" s="51"/>
      <c r="L170" s="59"/>
      <c r="M170" s="51"/>
      <c r="N170" s="59"/>
      <c r="O170" s="59"/>
      <c r="P170" s="75">
        <f t="shared" si="24"/>
        <v>1122905</v>
      </c>
      <c r="T170" s="53"/>
    </row>
    <row r="171" spans="1:20" ht="12.75" x14ac:dyDescent="0.2">
      <c r="A171" s="63" t="s">
        <v>22</v>
      </c>
      <c r="B171" s="142">
        <f t="shared" ref="B171:O171" si="25">SUM(B172:B177)</f>
        <v>2586550</v>
      </c>
      <c r="C171" s="142">
        <f t="shared" si="25"/>
        <v>548785</v>
      </c>
      <c r="D171" s="142">
        <f t="shared" si="25"/>
        <v>27580</v>
      </c>
      <c r="E171" s="142">
        <f t="shared" si="25"/>
        <v>51165</v>
      </c>
      <c r="F171" s="142">
        <f t="shared" si="25"/>
        <v>10021</v>
      </c>
      <c r="G171" s="142">
        <f t="shared" si="25"/>
        <v>11661</v>
      </c>
      <c r="H171" s="142">
        <f t="shared" si="25"/>
        <v>34690</v>
      </c>
      <c r="I171" s="142">
        <f t="shared" si="25"/>
        <v>94343</v>
      </c>
      <c r="J171" s="142">
        <f t="shared" si="25"/>
        <v>1176973</v>
      </c>
      <c r="K171" s="142">
        <f t="shared" si="25"/>
        <v>0</v>
      </c>
      <c r="L171" s="142">
        <f t="shared" si="25"/>
        <v>0</v>
      </c>
      <c r="M171" s="142">
        <f t="shared" si="25"/>
        <v>0</v>
      </c>
      <c r="N171" s="142">
        <f t="shared" si="25"/>
        <v>54991</v>
      </c>
      <c r="O171" s="142">
        <f t="shared" si="25"/>
        <v>13</v>
      </c>
      <c r="P171" s="143">
        <f t="shared" si="24"/>
        <v>4596772</v>
      </c>
      <c r="T171" s="53"/>
    </row>
    <row r="172" spans="1:20" x14ac:dyDescent="0.2">
      <c r="A172" s="93" t="s">
        <v>110</v>
      </c>
      <c r="B172" s="20">
        <v>2586550</v>
      </c>
      <c r="C172" s="20">
        <v>548785</v>
      </c>
      <c r="D172" s="20">
        <v>27580</v>
      </c>
      <c r="E172" s="20">
        <v>51165</v>
      </c>
      <c r="F172" s="20">
        <v>10021</v>
      </c>
      <c r="G172" s="20">
        <v>11661</v>
      </c>
      <c r="H172" s="20">
        <v>34690</v>
      </c>
      <c r="I172" s="20">
        <v>94343</v>
      </c>
      <c r="J172" s="20">
        <v>195474</v>
      </c>
      <c r="K172" s="20">
        <v>0</v>
      </c>
      <c r="L172" s="29">
        <v>0</v>
      </c>
      <c r="M172" s="20">
        <v>0</v>
      </c>
      <c r="N172" s="76">
        <v>54991</v>
      </c>
      <c r="O172" s="29">
        <v>13</v>
      </c>
      <c r="P172" s="75">
        <f t="shared" si="24"/>
        <v>3615273</v>
      </c>
      <c r="T172" s="53"/>
    </row>
    <row r="173" spans="1:20" s="67" customFormat="1" ht="12.75" x14ac:dyDescent="0.2">
      <c r="A173" s="93" t="s">
        <v>94</v>
      </c>
      <c r="B173" s="94"/>
      <c r="C173" s="94"/>
      <c r="D173" s="94"/>
      <c r="E173" s="94"/>
      <c r="F173" s="94"/>
      <c r="G173" s="94"/>
      <c r="H173" s="94"/>
      <c r="I173" s="94"/>
      <c r="J173" s="94"/>
      <c r="K173" s="94"/>
      <c r="L173" s="95"/>
      <c r="M173" s="94"/>
      <c r="N173" s="95"/>
      <c r="O173" s="95"/>
      <c r="P173" s="144">
        <f t="shared" si="24"/>
        <v>0</v>
      </c>
      <c r="R173" s="68"/>
      <c r="S173" s="68"/>
      <c r="T173" s="68"/>
    </row>
    <row r="174" spans="1:20" x14ac:dyDescent="0.2">
      <c r="A174" s="74" t="s">
        <v>79</v>
      </c>
      <c r="B174" s="51"/>
      <c r="C174" s="51"/>
      <c r="D174" s="51"/>
      <c r="E174" s="51"/>
      <c r="F174" s="51"/>
      <c r="G174" s="51"/>
      <c r="H174" s="51"/>
      <c r="I174" s="51"/>
      <c r="J174" s="51"/>
      <c r="K174" s="51"/>
      <c r="L174" s="59"/>
      <c r="M174" s="51"/>
      <c r="N174" s="59"/>
      <c r="O174" s="59"/>
      <c r="P174" s="75">
        <f t="shared" si="24"/>
        <v>0</v>
      </c>
      <c r="T174" s="53"/>
    </row>
    <row r="175" spans="1:20" x14ac:dyDescent="0.2">
      <c r="A175" s="74" t="s">
        <v>80</v>
      </c>
      <c r="B175" s="51"/>
      <c r="C175" s="51"/>
      <c r="D175" s="51"/>
      <c r="E175" s="51"/>
      <c r="F175" s="51"/>
      <c r="G175" s="51"/>
      <c r="H175" s="51"/>
      <c r="I175" s="59"/>
      <c r="J175" s="59"/>
      <c r="K175" s="51"/>
      <c r="L175" s="59"/>
      <c r="M175" s="51"/>
      <c r="N175" s="59"/>
      <c r="O175" s="59"/>
      <c r="P175" s="75">
        <f t="shared" si="24"/>
        <v>0</v>
      </c>
      <c r="T175" s="53"/>
    </row>
    <row r="176" spans="1:20" x14ac:dyDescent="0.2">
      <c r="A176" s="74" t="s">
        <v>81</v>
      </c>
      <c r="B176" s="51"/>
      <c r="C176" s="51"/>
      <c r="D176" s="51"/>
      <c r="E176" s="51"/>
      <c r="F176" s="51"/>
      <c r="G176" s="51"/>
      <c r="H176" s="51"/>
      <c r="I176" s="51"/>
      <c r="J176" s="51"/>
      <c r="K176" s="51"/>
      <c r="L176" s="59"/>
      <c r="M176" s="51"/>
      <c r="N176" s="59"/>
      <c r="O176" s="59"/>
      <c r="P176" s="75">
        <f t="shared" si="24"/>
        <v>0</v>
      </c>
      <c r="T176" s="53"/>
    </row>
    <row r="177" spans="1:20" x14ac:dyDescent="0.2">
      <c r="A177" s="74" t="s">
        <v>82</v>
      </c>
      <c r="B177" s="51"/>
      <c r="C177" s="51"/>
      <c r="D177" s="51"/>
      <c r="E177" s="51"/>
      <c r="F177" s="51"/>
      <c r="G177" s="51"/>
      <c r="H177" s="51"/>
      <c r="I177" s="51"/>
      <c r="J177" s="51">
        <v>981499</v>
      </c>
      <c r="K177" s="51"/>
      <c r="L177" s="59"/>
      <c r="M177" s="51"/>
      <c r="N177" s="59"/>
      <c r="O177" s="59"/>
      <c r="P177" s="75">
        <f t="shared" si="24"/>
        <v>981499</v>
      </c>
      <c r="T177" s="53"/>
    </row>
    <row r="178" spans="1:20" ht="12.75" x14ac:dyDescent="0.2">
      <c r="A178" s="63" t="s">
        <v>23</v>
      </c>
      <c r="B178" s="142">
        <f t="shared" ref="B178:O178" si="26">SUM(B179:B184)</f>
        <v>2781535</v>
      </c>
      <c r="C178" s="142">
        <f t="shared" si="26"/>
        <v>590156</v>
      </c>
      <c r="D178" s="142">
        <f t="shared" si="26"/>
        <v>29659</v>
      </c>
      <c r="E178" s="142">
        <f t="shared" si="26"/>
        <v>55022</v>
      </c>
      <c r="F178" s="142">
        <f t="shared" si="26"/>
        <v>10777</v>
      </c>
      <c r="G178" s="142">
        <f t="shared" si="26"/>
        <v>12540</v>
      </c>
      <c r="H178" s="142">
        <f t="shared" si="26"/>
        <v>34690</v>
      </c>
      <c r="I178" s="142">
        <f t="shared" si="26"/>
        <v>125723</v>
      </c>
      <c r="J178" s="142">
        <f t="shared" si="26"/>
        <v>1543623</v>
      </c>
      <c r="K178" s="142">
        <f t="shared" si="26"/>
        <v>0</v>
      </c>
      <c r="L178" s="142">
        <f t="shared" si="26"/>
        <v>21500</v>
      </c>
      <c r="M178" s="142">
        <f t="shared" si="26"/>
        <v>0</v>
      </c>
      <c r="N178" s="142">
        <f t="shared" si="26"/>
        <v>104458</v>
      </c>
      <c r="O178" s="142">
        <f t="shared" si="26"/>
        <v>115</v>
      </c>
      <c r="P178" s="143">
        <f t="shared" si="24"/>
        <v>5309798</v>
      </c>
      <c r="T178" s="53"/>
    </row>
    <row r="179" spans="1:20" x14ac:dyDescent="0.2">
      <c r="A179" s="93" t="s">
        <v>110</v>
      </c>
      <c r="B179" s="20">
        <v>2781535</v>
      </c>
      <c r="C179" s="20">
        <v>590156</v>
      </c>
      <c r="D179" s="20">
        <v>29659</v>
      </c>
      <c r="E179" s="20">
        <v>55022</v>
      </c>
      <c r="F179" s="20">
        <v>10777</v>
      </c>
      <c r="G179" s="20">
        <v>12540</v>
      </c>
      <c r="H179" s="20">
        <v>34690</v>
      </c>
      <c r="I179" s="20">
        <v>125723</v>
      </c>
      <c r="J179" s="20">
        <v>256369</v>
      </c>
      <c r="K179" s="20">
        <v>0</v>
      </c>
      <c r="L179" s="29">
        <v>21500</v>
      </c>
      <c r="M179" s="20">
        <v>0</v>
      </c>
      <c r="N179" s="76">
        <v>104458</v>
      </c>
      <c r="O179" s="29">
        <v>115</v>
      </c>
      <c r="P179" s="75">
        <f t="shared" si="24"/>
        <v>4022544</v>
      </c>
      <c r="T179" s="53"/>
    </row>
    <row r="180" spans="1:20" x14ac:dyDescent="0.2">
      <c r="A180" s="93" t="s">
        <v>94</v>
      </c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9"/>
      <c r="M180" s="20"/>
      <c r="N180" s="29"/>
      <c r="O180" s="29"/>
      <c r="P180" s="75">
        <f t="shared" si="24"/>
        <v>0</v>
      </c>
      <c r="T180" s="53"/>
    </row>
    <row r="181" spans="1:20" x14ac:dyDescent="0.2">
      <c r="A181" s="74" t="s">
        <v>79</v>
      </c>
      <c r="B181" s="51"/>
      <c r="C181" s="51"/>
      <c r="D181" s="51"/>
      <c r="E181" s="51"/>
      <c r="F181" s="51"/>
      <c r="G181" s="51"/>
      <c r="H181" s="51"/>
      <c r="I181" s="51"/>
      <c r="J181" s="51"/>
      <c r="K181" s="51"/>
      <c r="L181" s="59"/>
      <c r="M181" s="51"/>
      <c r="N181" s="59"/>
      <c r="O181" s="59"/>
      <c r="P181" s="75">
        <f t="shared" si="24"/>
        <v>0</v>
      </c>
      <c r="T181" s="53"/>
    </row>
    <row r="182" spans="1:20" x14ac:dyDescent="0.2">
      <c r="A182" s="74" t="s">
        <v>80</v>
      </c>
      <c r="B182" s="51"/>
      <c r="C182" s="51"/>
      <c r="D182" s="51"/>
      <c r="E182" s="51"/>
      <c r="F182" s="51"/>
      <c r="G182" s="51"/>
      <c r="H182" s="51"/>
      <c r="I182" s="59"/>
      <c r="J182" s="59"/>
      <c r="K182" s="51"/>
      <c r="L182" s="59"/>
      <c r="M182" s="51"/>
      <c r="N182" s="59"/>
      <c r="O182" s="59"/>
      <c r="P182" s="75">
        <f t="shared" si="24"/>
        <v>0</v>
      </c>
      <c r="T182" s="53"/>
    </row>
    <row r="183" spans="1:20" x14ac:dyDescent="0.2">
      <c r="A183" s="74" t="s">
        <v>81</v>
      </c>
      <c r="B183" s="51"/>
      <c r="C183" s="51"/>
      <c r="D183" s="51"/>
      <c r="E183" s="51"/>
      <c r="F183" s="51"/>
      <c r="G183" s="51"/>
      <c r="H183" s="51"/>
      <c r="I183" s="51"/>
      <c r="J183" s="51"/>
      <c r="K183" s="51"/>
      <c r="L183" s="59"/>
      <c r="M183" s="51"/>
      <c r="N183" s="59"/>
      <c r="O183" s="59"/>
      <c r="P183" s="75">
        <f t="shared" si="24"/>
        <v>0</v>
      </c>
      <c r="T183" s="53"/>
    </row>
    <row r="184" spans="1:20" x14ac:dyDescent="0.2">
      <c r="A184" s="74" t="s">
        <v>82</v>
      </c>
      <c r="B184" s="51"/>
      <c r="C184" s="51"/>
      <c r="D184" s="51"/>
      <c r="E184" s="51"/>
      <c r="F184" s="51"/>
      <c r="G184" s="51"/>
      <c r="H184" s="51"/>
      <c r="I184" s="51"/>
      <c r="J184" s="51">
        <v>1287254</v>
      </c>
      <c r="K184" s="51"/>
      <c r="L184" s="59"/>
      <c r="M184" s="51"/>
      <c r="N184" s="59"/>
      <c r="O184" s="59"/>
      <c r="P184" s="75">
        <f t="shared" si="24"/>
        <v>1287254</v>
      </c>
      <c r="T184" s="53"/>
    </row>
    <row r="185" spans="1:20" ht="12.75" x14ac:dyDescent="0.2">
      <c r="A185" s="63" t="s">
        <v>24</v>
      </c>
      <c r="B185" s="142">
        <f t="shared" ref="B185:O185" si="27">SUM(B186:B191)</f>
        <v>5300262</v>
      </c>
      <c r="C185" s="142">
        <f t="shared" si="27"/>
        <v>1124551</v>
      </c>
      <c r="D185" s="142">
        <f t="shared" si="27"/>
        <v>56516</v>
      </c>
      <c r="E185" s="142">
        <f t="shared" si="27"/>
        <v>104846</v>
      </c>
      <c r="F185" s="142">
        <f t="shared" si="27"/>
        <v>20535</v>
      </c>
      <c r="G185" s="142">
        <f t="shared" si="27"/>
        <v>23895</v>
      </c>
      <c r="H185" s="142">
        <f t="shared" si="27"/>
        <v>34690</v>
      </c>
      <c r="I185" s="142">
        <f t="shared" si="27"/>
        <v>156401</v>
      </c>
      <c r="J185" s="142">
        <f t="shared" si="27"/>
        <v>1253606</v>
      </c>
      <c r="K185" s="142">
        <f t="shared" si="27"/>
        <v>0</v>
      </c>
      <c r="L185" s="142">
        <f t="shared" si="27"/>
        <v>-28280</v>
      </c>
      <c r="M185" s="142">
        <f t="shared" si="27"/>
        <v>0</v>
      </c>
      <c r="N185" s="142">
        <f t="shared" si="27"/>
        <v>0</v>
      </c>
      <c r="O185" s="142">
        <f t="shared" si="27"/>
        <v>1080</v>
      </c>
      <c r="P185" s="143">
        <f t="shared" si="24"/>
        <v>8048102</v>
      </c>
      <c r="T185" s="53"/>
    </row>
    <row r="186" spans="1:20" x14ac:dyDescent="0.2">
      <c r="A186" s="93" t="s">
        <v>110</v>
      </c>
      <c r="B186" s="20">
        <v>5300262</v>
      </c>
      <c r="C186" s="20">
        <v>1124551</v>
      </c>
      <c r="D186" s="20">
        <v>56516</v>
      </c>
      <c r="E186" s="20">
        <v>104846</v>
      </c>
      <c r="F186" s="20">
        <v>20535</v>
      </c>
      <c r="G186" s="20">
        <v>23895</v>
      </c>
      <c r="H186" s="20">
        <v>34690</v>
      </c>
      <c r="I186" s="20">
        <v>156401</v>
      </c>
      <c r="J186" s="20">
        <v>208202</v>
      </c>
      <c r="K186" s="20">
        <v>0</v>
      </c>
      <c r="L186" s="29">
        <v>-28280</v>
      </c>
      <c r="M186" s="20">
        <v>0</v>
      </c>
      <c r="N186" s="76">
        <v>0</v>
      </c>
      <c r="O186" s="29">
        <v>1080</v>
      </c>
      <c r="P186" s="75">
        <f t="shared" si="24"/>
        <v>7002698</v>
      </c>
      <c r="T186" s="53"/>
    </row>
    <row r="187" spans="1:20" x14ac:dyDescent="0.2">
      <c r="A187" s="93" t="s">
        <v>94</v>
      </c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9"/>
      <c r="M187" s="20"/>
      <c r="N187" s="29"/>
      <c r="O187" s="29"/>
      <c r="P187" s="75">
        <f t="shared" si="24"/>
        <v>0</v>
      </c>
      <c r="T187" s="53"/>
    </row>
    <row r="188" spans="1:20" x14ac:dyDescent="0.2">
      <c r="A188" s="74" t="s">
        <v>79</v>
      </c>
      <c r="B188" s="51"/>
      <c r="C188" s="51"/>
      <c r="D188" s="51"/>
      <c r="E188" s="51"/>
      <c r="F188" s="51"/>
      <c r="G188" s="51"/>
      <c r="H188" s="51"/>
      <c r="I188" s="51"/>
      <c r="J188" s="51"/>
      <c r="K188" s="51"/>
      <c r="L188" s="59"/>
      <c r="M188" s="51"/>
      <c r="N188" s="59"/>
      <c r="O188" s="59"/>
      <c r="P188" s="75">
        <f t="shared" si="24"/>
        <v>0</v>
      </c>
      <c r="T188" s="53"/>
    </row>
    <row r="189" spans="1:20" x14ac:dyDescent="0.2">
      <c r="A189" s="74" t="s">
        <v>80</v>
      </c>
      <c r="B189" s="51"/>
      <c r="C189" s="51"/>
      <c r="D189" s="51"/>
      <c r="E189" s="51"/>
      <c r="F189" s="51"/>
      <c r="G189" s="51"/>
      <c r="H189" s="51"/>
      <c r="I189" s="59"/>
      <c r="J189" s="59"/>
      <c r="K189" s="51"/>
      <c r="L189" s="59"/>
      <c r="M189" s="51"/>
      <c r="N189" s="59"/>
      <c r="O189" s="59"/>
      <c r="P189" s="75">
        <f t="shared" si="24"/>
        <v>0</v>
      </c>
      <c r="T189" s="53"/>
    </row>
    <row r="190" spans="1:20" x14ac:dyDescent="0.2">
      <c r="A190" s="74" t="s">
        <v>81</v>
      </c>
      <c r="B190" s="51"/>
      <c r="C190" s="51"/>
      <c r="D190" s="51"/>
      <c r="E190" s="51"/>
      <c r="F190" s="51"/>
      <c r="G190" s="51"/>
      <c r="H190" s="51"/>
      <c r="I190" s="51"/>
      <c r="J190" s="51"/>
      <c r="K190" s="51"/>
      <c r="L190" s="59"/>
      <c r="M190" s="51"/>
      <c r="N190" s="59"/>
      <c r="O190" s="59"/>
      <c r="P190" s="75">
        <f t="shared" si="24"/>
        <v>0</v>
      </c>
      <c r="T190" s="53"/>
    </row>
    <row r="191" spans="1:20" x14ac:dyDescent="0.2">
      <c r="A191" s="74" t="s">
        <v>82</v>
      </c>
      <c r="B191" s="51"/>
      <c r="C191" s="51"/>
      <c r="D191" s="51"/>
      <c r="E191" s="51"/>
      <c r="F191" s="51"/>
      <c r="G191" s="51"/>
      <c r="H191" s="51"/>
      <c r="I191" s="51"/>
      <c r="J191" s="51">
        <v>1045404</v>
      </c>
      <c r="K191" s="51"/>
      <c r="L191" s="59"/>
      <c r="M191" s="51"/>
      <c r="N191" s="59"/>
      <c r="O191" s="59"/>
      <c r="P191" s="75">
        <f t="shared" si="24"/>
        <v>1045404</v>
      </c>
      <c r="T191" s="53"/>
    </row>
    <row r="192" spans="1:20" ht="12.75" x14ac:dyDescent="0.2">
      <c r="A192" s="63" t="s">
        <v>25</v>
      </c>
      <c r="B192" s="142">
        <f t="shared" ref="B192:O192" si="28">SUM(B193:B198)</f>
        <v>2252574</v>
      </c>
      <c r="C192" s="142">
        <f t="shared" si="28"/>
        <v>477924</v>
      </c>
      <c r="D192" s="142">
        <f t="shared" si="28"/>
        <v>24019</v>
      </c>
      <c r="E192" s="142">
        <f t="shared" si="28"/>
        <v>44559</v>
      </c>
      <c r="F192" s="142">
        <f t="shared" si="28"/>
        <v>8727</v>
      </c>
      <c r="G192" s="142">
        <f t="shared" si="28"/>
        <v>10155</v>
      </c>
      <c r="H192" s="142">
        <f t="shared" si="28"/>
        <v>13704</v>
      </c>
      <c r="I192" s="142">
        <f t="shared" si="28"/>
        <v>107422</v>
      </c>
      <c r="J192" s="142">
        <f t="shared" si="28"/>
        <v>1382762</v>
      </c>
      <c r="K192" s="142">
        <f t="shared" si="28"/>
        <v>0</v>
      </c>
      <c r="L192" s="142">
        <f t="shared" si="28"/>
        <v>0</v>
      </c>
      <c r="M192" s="142">
        <f t="shared" si="28"/>
        <v>0</v>
      </c>
      <c r="N192" s="142">
        <f t="shared" si="28"/>
        <v>0</v>
      </c>
      <c r="O192" s="142">
        <f t="shared" si="28"/>
        <v>23</v>
      </c>
      <c r="P192" s="143">
        <f t="shared" si="24"/>
        <v>4321869</v>
      </c>
      <c r="T192" s="53"/>
    </row>
    <row r="193" spans="1:20" x14ac:dyDescent="0.2">
      <c r="A193" s="93" t="s">
        <v>110</v>
      </c>
      <c r="B193" s="20">
        <v>2252574</v>
      </c>
      <c r="C193" s="20">
        <v>477924</v>
      </c>
      <c r="D193" s="20">
        <v>24019</v>
      </c>
      <c r="E193" s="20">
        <v>44559</v>
      </c>
      <c r="F193" s="20">
        <v>8727</v>
      </c>
      <c r="G193" s="20">
        <v>10155</v>
      </c>
      <c r="H193" s="20">
        <v>13704</v>
      </c>
      <c r="I193" s="20">
        <v>107422</v>
      </c>
      <c r="J193" s="20">
        <v>229652</v>
      </c>
      <c r="K193" s="20">
        <v>0</v>
      </c>
      <c r="L193" s="29">
        <v>0</v>
      </c>
      <c r="M193" s="20">
        <v>0</v>
      </c>
      <c r="N193" s="76">
        <v>0</v>
      </c>
      <c r="O193" s="29">
        <v>23</v>
      </c>
      <c r="P193" s="75">
        <f t="shared" si="24"/>
        <v>3168759</v>
      </c>
      <c r="T193" s="53"/>
    </row>
    <row r="194" spans="1:20" x14ac:dyDescent="0.2">
      <c r="A194" s="93" t="s">
        <v>94</v>
      </c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9"/>
      <c r="M194" s="20"/>
      <c r="N194" s="29"/>
      <c r="O194" s="29"/>
      <c r="P194" s="75">
        <f t="shared" si="24"/>
        <v>0</v>
      </c>
      <c r="T194" s="53"/>
    </row>
    <row r="195" spans="1:20" x14ac:dyDescent="0.2">
      <c r="A195" s="74" t="s">
        <v>79</v>
      </c>
      <c r="B195" s="51"/>
      <c r="C195" s="51"/>
      <c r="D195" s="51"/>
      <c r="E195" s="51"/>
      <c r="F195" s="51"/>
      <c r="G195" s="51"/>
      <c r="H195" s="51"/>
      <c r="I195" s="51"/>
      <c r="J195" s="51"/>
      <c r="K195" s="51"/>
      <c r="L195" s="59"/>
      <c r="M195" s="51"/>
      <c r="N195" s="59"/>
      <c r="O195" s="59"/>
      <c r="P195" s="75">
        <f t="shared" si="24"/>
        <v>0</v>
      </c>
      <c r="T195" s="53"/>
    </row>
    <row r="196" spans="1:20" x14ac:dyDescent="0.2">
      <c r="A196" s="74" t="s">
        <v>80</v>
      </c>
      <c r="B196" s="51"/>
      <c r="C196" s="51"/>
      <c r="D196" s="51"/>
      <c r="E196" s="51"/>
      <c r="F196" s="51"/>
      <c r="G196" s="51"/>
      <c r="H196" s="51"/>
      <c r="I196" s="59"/>
      <c r="J196" s="59"/>
      <c r="K196" s="51"/>
      <c r="L196" s="59"/>
      <c r="M196" s="51"/>
      <c r="N196" s="59"/>
      <c r="O196" s="59"/>
      <c r="P196" s="75">
        <f t="shared" si="24"/>
        <v>0</v>
      </c>
      <c r="T196" s="53"/>
    </row>
    <row r="197" spans="1:20" x14ac:dyDescent="0.2">
      <c r="A197" s="74" t="s">
        <v>81</v>
      </c>
      <c r="B197" s="51"/>
      <c r="C197" s="51"/>
      <c r="D197" s="51"/>
      <c r="E197" s="51"/>
      <c r="F197" s="51"/>
      <c r="G197" s="51"/>
      <c r="H197" s="51"/>
      <c r="I197" s="51"/>
      <c r="J197" s="51"/>
      <c r="K197" s="51"/>
      <c r="L197" s="59"/>
      <c r="M197" s="51"/>
      <c r="N197" s="59"/>
      <c r="O197" s="59"/>
      <c r="P197" s="75">
        <f t="shared" si="24"/>
        <v>0</v>
      </c>
      <c r="T197" s="53"/>
    </row>
    <row r="198" spans="1:20" x14ac:dyDescent="0.2">
      <c r="A198" s="74" t="s">
        <v>82</v>
      </c>
      <c r="B198" s="51"/>
      <c r="C198" s="51"/>
      <c r="D198" s="51"/>
      <c r="E198" s="51"/>
      <c r="F198" s="51"/>
      <c r="G198" s="51"/>
      <c r="H198" s="51"/>
      <c r="I198" s="51"/>
      <c r="J198" s="51">
        <v>1153110</v>
      </c>
      <c r="K198" s="51"/>
      <c r="L198" s="59"/>
      <c r="M198" s="51"/>
      <c r="N198" s="59"/>
      <c r="O198" s="59"/>
      <c r="P198" s="75">
        <f t="shared" si="24"/>
        <v>1153110</v>
      </c>
      <c r="T198" s="53"/>
    </row>
    <row r="199" spans="1:20" ht="12.75" x14ac:dyDescent="0.2">
      <c r="A199" s="63" t="s">
        <v>26</v>
      </c>
      <c r="B199" s="142">
        <f t="shared" ref="B199:O199" si="29">SUM(B200:B205)</f>
        <v>59520008</v>
      </c>
      <c r="C199" s="142">
        <f t="shared" si="29"/>
        <v>12628293</v>
      </c>
      <c r="D199" s="142">
        <f t="shared" si="29"/>
        <v>634651</v>
      </c>
      <c r="E199" s="142">
        <f t="shared" si="29"/>
        <v>1177383</v>
      </c>
      <c r="F199" s="142">
        <f t="shared" si="29"/>
        <v>230605</v>
      </c>
      <c r="G199" s="142">
        <f t="shared" si="29"/>
        <v>268328</v>
      </c>
      <c r="H199" s="142">
        <f t="shared" si="29"/>
        <v>34690</v>
      </c>
      <c r="I199" s="142">
        <f t="shared" si="29"/>
        <v>1178324</v>
      </c>
      <c r="J199" s="142">
        <f t="shared" si="29"/>
        <v>1157943</v>
      </c>
      <c r="K199" s="142">
        <f t="shared" si="29"/>
        <v>0</v>
      </c>
      <c r="L199" s="142">
        <f t="shared" si="29"/>
        <v>8750289</v>
      </c>
      <c r="M199" s="142">
        <f t="shared" si="29"/>
        <v>0</v>
      </c>
      <c r="N199" s="142">
        <f t="shared" si="29"/>
        <v>5277998</v>
      </c>
      <c r="O199" s="142">
        <f t="shared" si="29"/>
        <v>6307</v>
      </c>
      <c r="P199" s="143">
        <f t="shared" si="24"/>
        <v>90864819</v>
      </c>
      <c r="T199" s="53"/>
    </row>
    <row r="200" spans="1:20" x14ac:dyDescent="0.2">
      <c r="A200" s="93" t="s">
        <v>110</v>
      </c>
      <c r="B200" s="20">
        <v>59520008</v>
      </c>
      <c r="C200" s="20">
        <v>12628293</v>
      </c>
      <c r="D200" s="20">
        <v>634651</v>
      </c>
      <c r="E200" s="20">
        <v>1177383</v>
      </c>
      <c r="F200" s="20">
        <v>230605</v>
      </c>
      <c r="G200" s="20">
        <v>268328</v>
      </c>
      <c r="H200" s="20">
        <v>34690</v>
      </c>
      <c r="I200" s="20">
        <v>1178324</v>
      </c>
      <c r="J200" s="20">
        <v>192314</v>
      </c>
      <c r="K200" s="20">
        <v>0</v>
      </c>
      <c r="L200" s="29">
        <v>8750289</v>
      </c>
      <c r="M200" s="20">
        <v>0</v>
      </c>
      <c r="N200" s="76">
        <v>5277998</v>
      </c>
      <c r="O200" s="29">
        <v>6307</v>
      </c>
      <c r="P200" s="75">
        <f t="shared" si="24"/>
        <v>89899190</v>
      </c>
      <c r="T200" s="53"/>
    </row>
    <row r="201" spans="1:20" x14ac:dyDescent="0.2">
      <c r="A201" s="93" t="s">
        <v>94</v>
      </c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9"/>
      <c r="M201" s="20"/>
      <c r="N201" s="29"/>
      <c r="O201" s="29"/>
      <c r="P201" s="75">
        <f t="shared" si="24"/>
        <v>0</v>
      </c>
      <c r="T201" s="53"/>
    </row>
    <row r="202" spans="1:20" x14ac:dyDescent="0.2">
      <c r="A202" s="74" t="s">
        <v>79</v>
      </c>
      <c r="B202" s="51"/>
      <c r="C202" s="51"/>
      <c r="D202" s="51"/>
      <c r="E202" s="51"/>
      <c r="F202" s="51"/>
      <c r="G202" s="51"/>
      <c r="H202" s="51"/>
      <c r="I202" s="51"/>
      <c r="J202" s="51"/>
      <c r="K202" s="51"/>
      <c r="L202" s="59"/>
      <c r="M202" s="51"/>
      <c r="N202" s="59"/>
      <c r="O202" s="59"/>
      <c r="P202" s="75">
        <f t="shared" si="24"/>
        <v>0</v>
      </c>
      <c r="T202" s="53"/>
    </row>
    <row r="203" spans="1:20" x14ac:dyDescent="0.2">
      <c r="A203" s="74" t="s">
        <v>80</v>
      </c>
      <c r="B203" s="51"/>
      <c r="C203" s="51"/>
      <c r="D203" s="51"/>
      <c r="E203" s="51"/>
      <c r="F203" s="51"/>
      <c r="G203" s="51"/>
      <c r="H203" s="51"/>
      <c r="I203" s="59"/>
      <c r="J203" s="59"/>
      <c r="K203" s="51"/>
      <c r="L203" s="59"/>
      <c r="M203" s="51"/>
      <c r="N203" s="59"/>
      <c r="O203" s="59"/>
      <c r="P203" s="75">
        <f t="shared" si="24"/>
        <v>0</v>
      </c>
      <c r="T203" s="53"/>
    </row>
    <row r="204" spans="1:20" x14ac:dyDescent="0.2">
      <c r="A204" s="74" t="s">
        <v>81</v>
      </c>
      <c r="B204" s="51"/>
      <c r="C204" s="51"/>
      <c r="D204" s="51"/>
      <c r="E204" s="51"/>
      <c r="F204" s="51"/>
      <c r="G204" s="51"/>
      <c r="H204" s="51"/>
      <c r="I204" s="51"/>
      <c r="J204" s="51"/>
      <c r="K204" s="51"/>
      <c r="L204" s="59"/>
      <c r="M204" s="51"/>
      <c r="N204" s="59"/>
      <c r="O204" s="59"/>
      <c r="P204" s="75">
        <f t="shared" si="24"/>
        <v>0</v>
      </c>
      <c r="T204" s="53"/>
    </row>
    <row r="205" spans="1:20" x14ac:dyDescent="0.2">
      <c r="A205" s="74" t="s">
        <v>82</v>
      </c>
      <c r="B205" s="51"/>
      <c r="C205" s="51"/>
      <c r="D205" s="51"/>
      <c r="E205" s="51"/>
      <c r="F205" s="51"/>
      <c r="G205" s="51"/>
      <c r="H205" s="51"/>
      <c r="I205" s="51"/>
      <c r="J205" s="51">
        <v>965629</v>
      </c>
      <c r="K205" s="51"/>
      <c r="L205" s="59"/>
      <c r="M205" s="51"/>
      <c r="N205" s="59"/>
      <c r="O205" s="59"/>
      <c r="P205" s="75">
        <f t="shared" si="24"/>
        <v>965629</v>
      </c>
      <c r="T205" s="53"/>
    </row>
    <row r="206" spans="1:20" ht="12.75" x14ac:dyDescent="0.2">
      <c r="A206" s="63" t="s">
        <v>27</v>
      </c>
      <c r="B206" s="142">
        <f t="shared" ref="B206:O206" si="30">SUM(B207:B212)</f>
        <v>2353875</v>
      </c>
      <c r="C206" s="142">
        <f t="shared" si="30"/>
        <v>499419</v>
      </c>
      <c r="D206" s="142">
        <f t="shared" si="30"/>
        <v>25099</v>
      </c>
      <c r="E206" s="142">
        <f t="shared" si="30"/>
        <v>46563</v>
      </c>
      <c r="F206" s="142">
        <f t="shared" si="30"/>
        <v>9120</v>
      </c>
      <c r="G206" s="142">
        <f t="shared" si="30"/>
        <v>10612</v>
      </c>
      <c r="H206" s="142">
        <f t="shared" si="30"/>
        <v>13704</v>
      </c>
      <c r="I206" s="142">
        <f t="shared" si="30"/>
        <v>97037</v>
      </c>
      <c r="J206" s="142">
        <f t="shared" si="30"/>
        <v>1232162</v>
      </c>
      <c r="K206" s="142">
        <f t="shared" si="30"/>
        <v>8</v>
      </c>
      <c r="L206" s="142">
        <f t="shared" si="30"/>
        <v>19905</v>
      </c>
      <c r="M206" s="142">
        <f t="shared" si="30"/>
        <v>0</v>
      </c>
      <c r="N206" s="142">
        <f t="shared" si="30"/>
        <v>61301</v>
      </c>
      <c r="O206" s="142">
        <f t="shared" si="30"/>
        <v>0</v>
      </c>
      <c r="P206" s="143">
        <f>SUM(B206:O206)</f>
        <v>4368805</v>
      </c>
      <c r="T206" s="53"/>
    </row>
    <row r="207" spans="1:20" x14ac:dyDescent="0.2">
      <c r="A207" s="93" t="s">
        <v>110</v>
      </c>
      <c r="B207" s="20">
        <v>2353875</v>
      </c>
      <c r="C207" s="20">
        <v>499419</v>
      </c>
      <c r="D207" s="20">
        <v>25099</v>
      </c>
      <c r="E207" s="20">
        <v>46563</v>
      </c>
      <c r="F207" s="20">
        <v>9120</v>
      </c>
      <c r="G207" s="20">
        <v>10612</v>
      </c>
      <c r="H207" s="20">
        <v>13704</v>
      </c>
      <c r="I207" s="20">
        <v>97037</v>
      </c>
      <c r="J207" s="20">
        <v>204640</v>
      </c>
      <c r="K207" s="20">
        <v>8</v>
      </c>
      <c r="L207" s="29">
        <v>19905</v>
      </c>
      <c r="M207" s="20">
        <v>0</v>
      </c>
      <c r="N207" s="76">
        <v>61301</v>
      </c>
      <c r="O207" s="29">
        <v>0</v>
      </c>
      <c r="P207" s="75">
        <f t="shared" si="24"/>
        <v>3341283</v>
      </c>
      <c r="T207" s="53"/>
    </row>
    <row r="208" spans="1:20" x14ac:dyDescent="0.2">
      <c r="A208" s="93" t="s">
        <v>94</v>
      </c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9"/>
      <c r="M208" s="20"/>
      <c r="N208" s="59"/>
      <c r="O208" s="29"/>
      <c r="P208" s="75">
        <f t="shared" si="24"/>
        <v>0</v>
      </c>
      <c r="T208" s="53"/>
    </row>
    <row r="209" spans="1:20" x14ac:dyDescent="0.2">
      <c r="A209" s="74" t="s">
        <v>79</v>
      </c>
      <c r="B209" s="51"/>
      <c r="C209" s="51"/>
      <c r="D209" s="51"/>
      <c r="E209" s="51"/>
      <c r="F209" s="51"/>
      <c r="G209" s="51"/>
      <c r="H209" s="51"/>
      <c r="I209" s="51"/>
      <c r="J209" s="51"/>
      <c r="K209" s="51"/>
      <c r="L209" s="59"/>
      <c r="M209" s="51"/>
      <c r="N209" s="59"/>
      <c r="O209" s="59"/>
      <c r="P209" s="75">
        <f t="shared" si="24"/>
        <v>0</v>
      </c>
      <c r="T209" s="53"/>
    </row>
    <row r="210" spans="1:20" x14ac:dyDescent="0.2">
      <c r="A210" s="74" t="s">
        <v>80</v>
      </c>
      <c r="B210" s="51"/>
      <c r="C210" s="51"/>
      <c r="D210" s="51"/>
      <c r="E210" s="51"/>
      <c r="F210" s="51"/>
      <c r="G210" s="51"/>
      <c r="H210" s="51"/>
      <c r="I210" s="59"/>
      <c r="J210" s="59"/>
      <c r="K210" s="51"/>
      <c r="L210" s="59"/>
      <c r="M210" s="51"/>
      <c r="N210" s="59"/>
      <c r="O210" s="59"/>
      <c r="P210" s="75">
        <f t="shared" si="24"/>
        <v>0</v>
      </c>
      <c r="T210" s="53"/>
    </row>
    <row r="211" spans="1:20" x14ac:dyDescent="0.2">
      <c r="A211" s="74" t="s">
        <v>81</v>
      </c>
      <c r="B211" s="51"/>
      <c r="C211" s="51"/>
      <c r="D211" s="51"/>
      <c r="E211" s="51"/>
      <c r="F211" s="51"/>
      <c r="G211" s="51"/>
      <c r="H211" s="51"/>
      <c r="I211" s="51"/>
      <c r="J211" s="51"/>
      <c r="K211" s="51"/>
      <c r="L211" s="59"/>
      <c r="M211" s="51"/>
      <c r="N211" s="59"/>
      <c r="O211" s="59"/>
      <c r="P211" s="75">
        <f t="shared" si="24"/>
        <v>0</v>
      </c>
      <c r="T211" s="53"/>
    </row>
    <row r="212" spans="1:20" x14ac:dyDescent="0.2">
      <c r="A212" s="74" t="s">
        <v>82</v>
      </c>
      <c r="B212" s="51"/>
      <c r="C212" s="51"/>
      <c r="D212" s="51"/>
      <c r="E212" s="51"/>
      <c r="F212" s="51"/>
      <c r="G212" s="51"/>
      <c r="H212" s="51"/>
      <c r="I212" s="51"/>
      <c r="J212" s="51">
        <v>1027522</v>
      </c>
      <c r="K212" s="51"/>
      <c r="L212" s="59"/>
      <c r="M212" s="51"/>
      <c r="N212" s="59"/>
      <c r="O212" s="59"/>
      <c r="P212" s="75">
        <f t="shared" si="24"/>
        <v>1027522</v>
      </c>
      <c r="T212" s="53"/>
    </row>
    <row r="213" spans="1:20" ht="12.75" x14ac:dyDescent="0.2">
      <c r="A213" s="63" t="s">
        <v>28</v>
      </c>
      <c r="B213" s="142">
        <f t="shared" ref="B213:O213" si="31">SUM(B214:B219)</f>
        <v>3431898</v>
      </c>
      <c r="C213" s="142">
        <f t="shared" si="31"/>
        <v>728142</v>
      </c>
      <c r="D213" s="142">
        <f t="shared" si="31"/>
        <v>36594</v>
      </c>
      <c r="E213" s="142">
        <f t="shared" si="31"/>
        <v>67887</v>
      </c>
      <c r="F213" s="142">
        <f t="shared" si="31"/>
        <v>13297</v>
      </c>
      <c r="G213" s="142">
        <f t="shared" si="31"/>
        <v>15472</v>
      </c>
      <c r="H213" s="142">
        <f t="shared" si="31"/>
        <v>13705</v>
      </c>
      <c r="I213" s="142">
        <f t="shared" si="31"/>
        <v>122585</v>
      </c>
      <c r="J213" s="142">
        <f t="shared" si="31"/>
        <v>1251290</v>
      </c>
      <c r="K213" s="142">
        <f t="shared" si="31"/>
        <v>0</v>
      </c>
      <c r="L213" s="142">
        <f t="shared" si="31"/>
        <v>0</v>
      </c>
      <c r="M213" s="142">
        <f t="shared" si="31"/>
        <v>0</v>
      </c>
      <c r="N213" s="142">
        <f t="shared" si="31"/>
        <v>195354</v>
      </c>
      <c r="O213" s="142">
        <f t="shared" si="31"/>
        <v>0</v>
      </c>
      <c r="P213" s="143">
        <f t="shared" si="24"/>
        <v>5876224</v>
      </c>
      <c r="T213" s="53"/>
    </row>
    <row r="214" spans="1:20" x14ac:dyDescent="0.2">
      <c r="A214" s="93" t="s">
        <v>110</v>
      </c>
      <c r="B214" s="20">
        <v>3431898</v>
      </c>
      <c r="C214" s="20">
        <v>728142</v>
      </c>
      <c r="D214" s="20">
        <v>36594</v>
      </c>
      <c r="E214" s="20">
        <v>67887</v>
      </c>
      <c r="F214" s="20">
        <v>13297</v>
      </c>
      <c r="G214" s="20">
        <v>15472</v>
      </c>
      <c r="H214" s="20">
        <v>13705</v>
      </c>
      <c r="I214" s="20">
        <v>122585</v>
      </c>
      <c r="J214" s="20">
        <v>207817</v>
      </c>
      <c r="K214" s="20">
        <v>0</v>
      </c>
      <c r="L214" s="29">
        <v>0</v>
      </c>
      <c r="M214" s="20">
        <v>0</v>
      </c>
      <c r="N214" s="76">
        <v>195354</v>
      </c>
      <c r="O214" s="29">
        <v>0</v>
      </c>
      <c r="P214" s="75">
        <f t="shared" si="24"/>
        <v>4832751</v>
      </c>
      <c r="T214" s="53"/>
    </row>
    <row r="215" spans="1:20" x14ac:dyDescent="0.2">
      <c r="A215" s="93" t="s">
        <v>94</v>
      </c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9"/>
      <c r="M215" s="20"/>
      <c r="N215" s="29"/>
      <c r="O215" s="29"/>
      <c r="P215" s="75">
        <f t="shared" si="24"/>
        <v>0</v>
      </c>
      <c r="T215" s="53"/>
    </row>
    <row r="216" spans="1:20" x14ac:dyDescent="0.2">
      <c r="A216" s="74" t="s">
        <v>79</v>
      </c>
      <c r="B216" s="51"/>
      <c r="C216" s="51"/>
      <c r="D216" s="51"/>
      <c r="E216" s="51"/>
      <c r="F216" s="51"/>
      <c r="G216" s="51"/>
      <c r="H216" s="51"/>
      <c r="I216" s="51"/>
      <c r="J216" s="51"/>
      <c r="K216" s="51"/>
      <c r="L216" s="59"/>
      <c r="M216" s="51"/>
      <c r="N216" s="59"/>
      <c r="O216" s="59"/>
      <c r="P216" s="75">
        <f t="shared" si="24"/>
        <v>0</v>
      </c>
      <c r="T216" s="53"/>
    </row>
    <row r="217" spans="1:20" x14ac:dyDescent="0.2">
      <c r="A217" s="74" t="s">
        <v>80</v>
      </c>
      <c r="B217" s="51"/>
      <c r="C217" s="51"/>
      <c r="D217" s="51"/>
      <c r="E217" s="51"/>
      <c r="F217" s="51"/>
      <c r="G217" s="51"/>
      <c r="H217" s="51"/>
      <c r="I217" s="59"/>
      <c r="J217" s="59"/>
      <c r="K217" s="51"/>
      <c r="L217" s="59"/>
      <c r="M217" s="51"/>
      <c r="N217" s="59"/>
      <c r="O217" s="59"/>
      <c r="P217" s="75">
        <f t="shared" si="24"/>
        <v>0</v>
      </c>
      <c r="T217" s="53"/>
    </row>
    <row r="218" spans="1:20" x14ac:dyDescent="0.2">
      <c r="A218" s="74" t="s">
        <v>81</v>
      </c>
      <c r="B218" s="51"/>
      <c r="C218" s="51"/>
      <c r="D218" s="51"/>
      <c r="E218" s="51"/>
      <c r="F218" s="51"/>
      <c r="G218" s="51"/>
      <c r="H218" s="51"/>
      <c r="I218" s="51"/>
      <c r="J218" s="51"/>
      <c r="K218" s="51"/>
      <c r="L218" s="59"/>
      <c r="M218" s="51"/>
      <c r="N218" s="59"/>
      <c r="O218" s="59"/>
      <c r="P218" s="75">
        <f t="shared" si="24"/>
        <v>0</v>
      </c>
      <c r="T218" s="53"/>
    </row>
    <row r="219" spans="1:20" x14ac:dyDescent="0.2">
      <c r="A219" s="74" t="s">
        <v>82</v>
      </c>
      <c r="B219" s="51"/>
      <c r="C219" s="51"/>
      <c r="D219" s="51"/>
      <c r="E219" s="51"/>
      <c r="F219" s="51"/>
      <c r="G219" s="51"/>
      <c r="H219" s="51"/>
      <c r="I219" s="51"/>
      <c r="J219" s="51">
        <v>1043473</v>
      </c>
      <c r="K219" s="51"/>
      <c r="L219" s="59"/>
      <c r="M219" s="51"/>
      <c r="N219" s="59"/>
      <c r="O219" s="59"/>
      <c r="P219" s="75">
        <f t="shared" si="24"/>
        <v>1043473</v>
      </c>
      <c r="T219" s="53"/>
    </row>
    <row r="220" spans="1:20" ht="12.75" x14ac:dyDescent="0.2">
      <c r="A220" s="63" t="s">
        <v>29</v>
      </c>
      <c r="B220" s="142">
        <f t="shared" ref="B220:O220" si="32">SUM(B221:B226)</f>
        <v>3466275</v>
      </c>
      <c r="C220" s="142">
        <f t="shared" si="32"/>
        <v>735434</v>
      </c>
      <c r="D220" s="142">
        <f t="shared" si="32"/>
        <v>36960</v>
      </c>
      <c r="E220" s="142">
        <f t="shared" si="32"/>
        <v>68567</v>
      </c>
      <c r="F220" s="142">
        <f t="shared" si="32"/>
        <v>13430</v>
      </c>
      <c r="G220" s="142">
        <f t="shared" si="32"/>
        <v>15627</v>
      </c>
      <c r="H220" s="142">
        <f t="shared" si="32"/>
        <v>13704</v>
      </c>
      <c r="I220" s="142">
        <f t="shared" si="32"/>
        <v>110307</v>
      </c>
      <c r="J220" s="142">
        <f t="shared" si="32"/>
        <v>1062218</v>
      </c>
      <c r="K220" s="142">
        <f t="shared" si="32"/>
        <v>0</v>
      </c>
      <c r="L220" s="142">
        <f t="shared" si="32"/>
        <v>0</v>
      </c>
      <c r="M220" s="142">
        <f t="shared" si="32"/>
        <v>0</v>
      </c>
      <c r="N220" s="142">
        <f t="shared" si="32"/>
        <v>204978</v>
      </c>
      <c r="O220" s="142">
        <f t="shared" si="32"/>
        <v>204</v>
      </c>
      <c r="P220" s="143">
        <f t="shared" si="24"/>
        <v>5727704</v>
      </c>
      <c r="T220" s="53"/>
    </row>
    <row r="221" spans="1:20" x14ac:dyDescent="0.2">
      <c r="A221" s="93" t="s">
        <v>110</v>
      </c>
      <c r="B221" s="20">
        <v>3466275</v>
      </c>
      <c r="C221" s="20">
        <v>735434</v>
      </c>
      <c r="D221" s="20">
        <v>36960</v>
      </c>
      <c r="E221" s="20">
        <v>68567</v>
      </c>
      <c r="F221" s="20">
        <v>13430</v>
      </c>
      <c r="G221" s="20">
        <v>15627</v>
      </c>
      <c r="H221" s="20">
        <v>13704</v>
      </c>
      <c r="I221" s="20">
        <v>110307</v>
      </c>
      <c r="J221" s="20">
        <v>176416</v>
      </c>
      <c r="K221" s="20">
        <v>0</v>
      </c>
      <c r="L221" s="29">
        <v>0</v>
      </c>
      <c r="M221" s="20">
        <v>0</v>
      </c>
      <c r="N221" s="76">
        <v>204978</v>
      </c>
      <c r="O221" s="29">
        <v>204</v>
      </c>
      <c r="P221" s="75">
        <f t="shared" si="24"/>
        <v>4841902</v>
      </c>
      <c r="T221" s="53"/>
    </row>
    <row r="222" spans="1:20" x14ac:dyDescent="0.2">
      <c r="A222" s="93" t="s">
        <v>94</v>
      </c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9"/>
      <c r="M222" s="20"/>
      <c r="N222" s="29"/>
      <c r="O222" s="29"/>
      <c r="P222" s="75">
        <f t="shared" si="24"/>
        <v>0</v>
      </c>
      <c r="T222" s="53"/>
    </row>
    <row r="223" spans="1:20" x14ac:dyDescent="0.2">
      <c r="A223" s="74" t="s">
        <v>79</v>
      </c>
      <c r="B223" s="51"/>
      <c r="C223" s="51"/>
      <c r="D223" s="51"/>
      <c r="E223" s="51"/>
      <c r="F223" s="51"/>
      <c r="G223" s="51"/>
      <c r="H223" s="51"/>
      <c r="I223" s="51"/>
      <c r="J223" s="51"/>
      <c r="K223" s="51"/>
      <c r="L223" s="59"/>
      <c r="M223" s="51"/>
      <c r="N223" s="59"/>
      <c r="O223" s="59"/>
      <c r="P223" s="75">
        <f t="shared" si="24"/>
        <v>0</v>
      </c>
      <c r="T223" s="53"/>
    </row>
    <row r="224" spans="1:20" x14ac:dyDescent="0.2">
      <c r="A224" s="74" t="s">
        <v>80</v>
      </c>
      <c r="B224" s="51"/>
      <c r="C224" s="51"/>
      <c r="D224" s="51"/>
      <c r="E224" s="51"/>
      <c r="F224" s="51"/>
      <c r="G224" s="51"/>
      <c r="H224" s="51"/>
      <c r="I224" s="59"/>
      <c r="J224" s="59"/>
      <c r="K224" s="51"/>
      <c r="L224" s="59"/>
      <c r="M224" s="51"/>
      <c r="N224" s="59"/>
      <c r="O224" s="59"/>
      <c r="P224" s="75">
        <f t="shared" si="24"/>
        <v>0</v>
      </c>
      <c r="T224" s="53"/>
    </row>
    <row r="225" spans="1:20" x14ac:dyDescent="0.2">
      <c r="A225" s="74" t="s">
        <v>81</v>
      </c>
      <c r="B225" s="51"/>
      <c r="C225" s="51"/>
      <c r="D225" s="51"/>
      <c r="E225" s="51"/>
      <c r="F225" s="51"/>
      <c r="G225" s="51"/>
      <c r="H225" s="51"/>
      <c r="I225" s="51"/>
      <c r="J225" s="51"/>
      <c r="K225" s="51"/>
      <c r="L225" s="59"/>
      <c r="M225" s="51"/>
      <c r="N225" s="59"/>
      <c r="O225" s="59"/>
      <c r="P225" s="75">
        <f t="shared" si="24"/>
        <v>0</v>
      </c>
      <c r="T225" s="53"/>
    </row>
    <row r="226" spans="1:20" x14ac:dyDescent="0.2">
      <c r="A226" s="74" t="s">
        <v>82</v>
      </c>
      <c r="B226" s="51"/>
      <c r="C226" s="51"/>
      <c r="D226" s="51"/>
      <c r="E226" s="51"/>
      <c r="F226" s="51"/>
      <c r="G226" s="51"/>
      <c r="H226" s="51"/>
      <c r="I226" s="51"/>
      <c r="J226" s="51">
        <v>885802</v>
      </c>
      <c r="K226" s="51"/>
      <c r="L226" s="59"/>
      <c r="M226" s="51"/>
      <c r="N226" s="59"/>
      <c r="O226" s="59"/>
      <c r="P226" s="75">
        <f t="shared" si="24"/>
        <v>885802</v>
      </c>
      <c r="T226" s="53"/>
    </row>
    <row r="227" spans="1:20" ht="12.75" x14ac:dyDescent="0.2">
      <c r="A227" s="63" t="s">
        <v>30</v>
      </c>
      <c r="B227" s="142">
        <f t="shared" ref="B227:O227" si="33">SUM(B228:B233)</f>
        <v>2065255</v>
      </c>
      <c r="C227" s="142">
        <f t="shared" si="33"/>
        <v>438183</v>
      </c>
      <c r="D227" s="142">
        <f t="shared" si="33"/>
        <v>22021</v>
      </c>
      <c r="E227" s="142">
        <f t="shared" si="33"/>
        <v>40853</v>
      </c>
      <c r="F227" s="142">
        <f t="shared" si="33"/>
        <v>8002</v>
      </c>
      <c r="G227" s="142">
        <f t="shared" si="33"/>
        <v>9311</v>
      </c>
      <c r="H227" s="142">
        <f t="shared" si="33"/>
        <v>13705</v>
      </c>
      <c r="I227" s="142">
        <f t="shared" si="33"/>
        <v>88041</v>
      </c>
      <c r="J227" s="142">
        <f t="shared" si="33"/>
        <v>1174045</v>
      </c>
      <c r="K227" s="142">
        <f t="shared" si="33"/>
        <v>0</v>
      </c>
      <c r="L227" s="142">
        <f t="shared" si="33"/>
        <v>36094</v>
      </c>
      <c r="M227" s="142">
        <f t="shared" si="33"/>
        <v>0</v>
      </c>
      <c r="N227" s="142">
        <f t="shared" si="33"/>
        <v>23973</v>
      </c>
      <c r="O227" s="142">
        <f t="shared" si="33"/>
        <v>0</v>
      </c>
      <c r="P227" s="143">
        <f t="shared" si="24"/>
        <v>3919483</v>
      </c>
      <c r="T227" s="53"/>
    </row>
    <row r="228" spans="1:20" ht="12.75" customHeight="1" x14ac:dyDescent="0.2">
      <c r="A228" s="93" t="s">
        <v>110</v>
      </c>
      <c r="B228" s="20">
        <v>2065255</v>
      </c>
      <c r="C228" s="20">
        <v>438183</v>
      </c>
      <c r="D228" s="20">
        <v>22021</v>
      </c>
      <c r="E228" s="20">
        <v>40853</v>
      </c>
      <c r="F228" s="20">
        <v>8002</v>
      </c>
      <c r="G228" s="20">
        <v>9311</v>
      </c>
      <c r="H228" s="20">
        <v>13705</v>
      </c>
      <c r="I228" s="20">
        <v>88041</v>
      </c>
      <c r="J228" s="20">
        <v>194988</v>
      </c>
      <c r="K228" s="20">
        <v>0</v>
      </c>
      <c r="L228" s="29">
        <v>36094</v>
      </c>
      <c r="M228" s="20">
        <v>0</v>
      </c>
      <c r="N228" s="76">
        <v>23973</v>
      </c>
      <c r="O228" s="29">
        <v>0</v>
      </c>
      <c r="P228" s="75">
        <f t="shared" si="24"/>
        <v>2940426</v>
      </c>
      <c r="T228" s="53"/>
    </row>
    <row r="229" spans="1:20" ht="12.75" customHeight="1" x14ac:dyDescent="0.2">
      <c r="A229" s="93" t="s">
        <v>94</v>
      </c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9"/>
      <c r="M229" s="20"/>
      <c r="N229" s="29"/>
      <c r="O229" s="29"/>
      <c r="P229" s="75">
        <f t="shared" si="24"/>
        <v>0</v>
      </c>
      <c r="T229" s="53"/>
    </row>
    <row r="230" spans="1:20" ht="12.75" customHeight="1" x14ac:dyDescent="0.2">
      <c r="A230" s="74" t="s">
        <v>79</v>
      </c>
      <c r="B230" s="51"/>
      <c r="C230" s="51"/>
      <c r="D230" s="51"/>
      <c r="E230" s="51"/>
      <c r="F230" s="51"/>
      <c r="G230" s="51"/>
      <c r="H230" s="51"/>
      <c r="I230" s="51"/>
      <c r="J230" s="51"/>
      <c r="K230" s="51"/>
      <c r="L230" s="59"/>
      <c r="M230" s="51"/>
      <c r="N230" s="59"/>
      <c r="O230" s="59"/>
      <c r="P230" s="75">
        <f t="shared" si="24"/>
        <v>0</v>
      </c>
      <c r="T230" s="53"/>
    </row>
    <row r="231" spans="1:20" ht="12.75" customHeight="1" x14ac:dyDescent="0.2">
      <c r="A231" s="74" t="s">
        <v>80</v>
      </c>
      <c r="B231" s="51"/>
      <c r="C231" s="51"/>
      <c r="D231" s="51"/>
      <c r="E231" s="51"/>
      <c r="F231" s="51"/>
      <c r="G231" s="51"/>
      <c r="H231" s="51"/>
      <c r="I231" s="59"/>
      <c r="J231" s="59"/>
      <c r="K231" s="51"/>
      <c r="L231" s="59"/>
      <c r="M231" s="51"/>
      <c r="N231" s="59"/>
      <c r="O231" s="59"/>
      <c r="P231" s="75">
        <f t="shared" si="24"/>
        <v>0</v>
      </c>
      <c r="T231" s="53"/>
    </row>
    <row r="232" spans="1:20" ht="12.75" customHeight="1" x14ac:dyDescent="0.2">
      <c r="A232" s="74" t="s">
        <v>81</v>
      </c>
      <c r="B232" s="51"/>
      <c r="C232" s="51"/>
      <c r="D232" s="51"/>
      <c r="E232" s="51"/>
      <c r="F232" s="51"/>
      <c r="G232" s="51"/>
      <c r="H232" s="51"/>
      <c r="I232" s="51"/>
      <c r="J232" s="51"/>
      <c r="K232" s="51"/>
      <c r="L232" s="59"/>
      <c r="M232" s="51"/>
      <c r="N232" s="59"/>
      <c r="O232" s="59"/>
      <c r="P232" s="75">
        <f t="shared" si="24"/>
        <v>0</v>
      </c>
      <c r="T232" s="53"/>
    </row>
    <row r="233" spans="1:20" ht="12.75" customHeight="1" x14ac:dyDescent="0.2">
      <c r="A233" s="74" t="s">
        <v>82</v>
      </c>
      <c r="B233" s="51"/>
      <c r="C233" s="51"/>
      <c r="D233" s="51"/>
      <c r="E233" s="51"/>
      <c r="F233" s="51"/>
      <c r="G233" s="51"/>
      <c r="H233" s="51"/>
      <c r="I233" s="51"/>
      <c r="J233" s="51">
        <v>979057</v>
      </c>
      <c r="K233" s="51"/>
      <c r="L233" s="59"/>
      <c r="M233" s="51"/>
      <c r="N233" s="59"/>
      <c r="O233" s="59"/>
      <c r="P233" s="75">
        <f t="shared" si="24"/>
        <v>979057</v>
      </c>
      <c r="T233" s="53"/>
    </row>
    <row r="234" spans="1:20" ht="12.75" customHeight="1" x14ac:dyDescent="0.2">
      <c r="A234" s="63" t="s">
        <v>31</v>
      </c>
      <c r="B234" s="142">
        <f t="shared" ref="B234:O234" si="34">SUM(B235:B240)</f>
        <v>105003208</v>
      </c>
      <c r="C234" s="142">
        <f t="shared" si="34"/>
        <v>22278415</v>
      </c>
      <c r="D234" s="142">
        <f t="shared" si="34"/>
        <v>1119631</v>
      </c>
      <c r="E234" s="142">
        <f t="shared" si="34"/>
        <v>2077100</v>
      </c>
      <c r="F234" s="142">
        <f t="shared" si="34"/>
        <v>406826</v>
      </c>
      <c r="G234" s="142">
        <f t="shared" si="34"/>
        <v>473375</v>
      </c>
      <c r="H234" s="142">
        <f t="shared" si="34"/>
        <v>34690</v>
      </c>
      <c r="I234" s="142">
        <f t="shared" si="34"/>
        <v>1917988</v>
      </c>
      <c r="J234" s="142">
        <f t="shared" si="34"/>
        <v>1415084</v>
      </c>
      <c r="K234" s="142">
        <f t="shared" si="34"/>
        <v>57</v>
      </c>
      <c r="L234" s="142">
        <f t="shared" si="34"/>
        <v>10371369</v>
      </c>
      <c r="M234" s="142">
        <f t="shared" si="34"/>
        <v>0</v>
      </c>
      <c r="N234" s="142">
        <f t="shared" si="34"/>
        <v>0</v>
      </c>
      <c r="O234" s="142">
        <f t="shared" si="34"/>
        <v>76594</v>
      </c>
      <c r="P234" s="143">
        <f t="shared" si="24"/>
        <v>145174337</v>
      </c>
      <c r="T234" s="53"/>
    </row>
    <row r="235" spans="1:20" x14ac:dyDescent="0.2">
      <c r="A235" s="93" t="s">
        <v>110</v>
      </c>
      <c r="B235" s="20">
        <v>105003208</v>
      </c>
      <c r="C235" s="20">
        <v>22278415</v>
      </c>
      <c r="D235" s="20">
        <v>1119631</v>
      </c>
      <c r="E235" s="20">
        <v>2077100</v>
      </c>
      <c r="F235" s="20">
        <v>406826</v>
      </c>
      <c r="G235" s="20">
        <v>473375</v>
      </c>
      <c r="H235" s="20">
        <v>34690</v>
      </c>
      <c r="I235" s="20">
        <v>1917988</v>
      </c>
      <c r="J235" s="20">
        <v>235021</v>
      </c>
      <c r="K235" s="20">
        <v>57</v>
      </c>
      <c r="L235" s="29">
        <v>10371369</v>
      </c>
      <c r="M235" s="20">
        <v>0</v>
      </c>
      <c r="N235" s="76">
        <v>0</v>
      </c>
      <c r="O235" s="29">
        <v>76594</v>
      </c>
      <c r="P235" s="75">
        <f t="shared" si="24"/>
        <v>143994274</v>
      </c>
      <c r="T235" s="53"/>
    </row>
    <row r="236" spans="1:20" x14ac:dyDescent="0.2">
      <c r="A236" s="93" t="s">
        <v>94</v>
      </c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9"/>
      <c r="M236" s="20"/>
      <c r="N236" s="29"/>
      <c r="O236" s="29"/>
      <c r="P236" s="75">
        <f t="shared" si="24"/>
        <v>0</v>
      </c>
      <c r="T236" s="53"/>
    </row>
    <row r="237" spans="1:20" x14ac:dyDescent="0.2">
      <c r="A237" s="74" t="s">
        <v>79</v>
      </c>
      <c r="B237" s="51"/>
      <c r="C237" s="51"/>
      <c r="D237" s="51"/>
      <c r="E237" s="51"/>
      <c r="F237" s="51"/>
      <c r="G237" s="51"/>
      <c r="H237" s="51"/>
      <c r="I237" s="51"/>
      <c r="J237" s="51"/>
      <c r="K237" s="51"/>
      <c r="L237" s="59"/>
      <c r="M237" s="51"/>
      <c r="N237" s="59"/>
      <c r="O237" s="59"/>
      <c r="P237" s="75">
        <f t="shared" si="24"/>
        <v>0</v>
      </c>
      <c r="T237" s="53"/>
    </row>
    <row r="238" spans="1:20" x14ac:dyDescent="0.2">
      <c r="A238" s="74" t="s">
        <v>80</v>
      </c>
      <c r="B238" s="51"/>
      <c r="C238" s="51"/>
      <c r="D238" s="51"/>
      <c r="E238" s="51"/>
      <c r="F238" s="51"/>
      <c r="G238" s="51"/>
      <c r="H238" s="51"/>
      <c r="I238" s="59"/>
      <c r="J238" s="59"/>
      <c r="K238" s="51"/>
      <c r="L238" s="59"/>
      <c r="M238" s="51"/>
      <c r="N238" s="59"/>
      <c r="O238" s="59"/>
      <c r="P238" s="75">
        <f t="shared" si="24"/>
        <v>0</v>
      </c>
      <c r="T238" s="53"/>
    </row>
    <row r="239" spans="1:20" x14ac:dyDescent="0.2">
      <c r="A239" s="74" t="s">
        <v>81</v>
      </c>
      <c r="B239" s="51"/>
      <c r="C239" s="51"/>
      <c r="D239" s="51"/>
      <c r="E239" s="51"/>
      <c r="F239" s="51"/>
      <c r="G239" s="51"/>
      <c r="H239" s="51"/>
      <c r="I239" s="51"/>
      <c r="J239" s="51"/>
      <c r="K239" s="51"/>
      <c r="L239" s="59"/>
      <c r="M239" s="51"/>
      <c r="N239" s="59"/>
      <c r="O239" s="59"/>
      <c r="P239" s="75">
        <f t="shared" si="24"/>
        <v>0</v>
      </c>
      <c r="T239" s="53"/>
    </row>
    <row r="240" spans="1:20" x14ac:dyDescent="0.2">
      <c r="A240" s="74" t="s">
        <v>82</v>
      </c>
      <c r="B240" s="51"/>
      <c r="C240" s="51"/>
      <c r="D240" s="51"/>
      <c r="E240" s="51"/>
      <c r="F240" s="51"/>
      <c r="G240" s="51"/>
      <c r="H240" s="51"/>
      <c r="I240" s="51"/>
      <c r="J240" s="51">
        <v>1180063</v>
      </c>
      <c r="K240" s="51"/>
      <c r="L240" s="59"/>
      <c r="M240" s="51"/>
      <c r="N240" s="59"/>
      <c r="O240" s="59"/>
      <c r="P240" s="75">
        <f t="shared" si="24"/>
        <v>1180063</v>
      </c>
      <c r="T240" s="53"/>
    </row>
    <row r="241" spans="1:20" ht="12.75" x14ac:dyDescent="0.2">
      <c r="A241" s="63" t="s">
        <v>32</v>
      </c>
      <c r="B241" s="142">
        <f t="shared" ref="B241:O241" si="35">SUM(B242:B247)</f>
        <v>20691331</v>
      </c>
      <c r="C241" s="142">
        <f t="shared" si="35"/>
        <v>4390057</v>
      </c>
      <c r="D241" s="142">
        <f t="shared" si="35"/>
        <v>220628</v>
      </c>
      <c r="E241" s="142">
        <f t="shared" si="35"/>
        <v>409301</v>
      </c>
      <c r="F241" s="142">
        <f t="shared" si="35"/>
        <v>80167</v>
      </c>
      <c r="G241" s="142">
        <f t="shared" si="35"/>
        <v>93281</v>
      </c>
      <c r="H241" s="142">
        <f t="shared" si="35"/>
        <v>34690</v>
      </c>
      <c r="I241" s="142">
        <f t="shared" si="35"/>
        <v>437680</v>
      </c>
      <c r="J241" s="142">
        <f t="shared" si="35"/>
        <v>1355789</v>
      </c>
      <c r="K241" s="142">
        <f t="shared" si="35"/>
        <v>0</v>
      </c>
      <c r="L241" s="142">
        <f t="shared" si="35"/>
        <v>1253965</v>
      </c>
      <c r="M241" s="142">
        <f t="shared" si="35"/>
        <v>0</v>
      </c>
      <c r="N241" s="142">
        <f t="shared" si="35"/>
        <v>1921157</v>
      </c>
      <c r="O241" s="142">
        <f t="shared" si="35"/>
        <v>3433</v>
      </c>
      <c r="P241" s="143">
        <f t="shared" si="24"/>
        <v>30891479</v>
      </c>
      <c r="T241" s="53"/>
    </row>
    <row r="242" spans="1:20" x14ac:dyDescent="0.2">
      <c r="A242" s="93" t="s">
        <v>110</v>
      </c>
      <c r="B242" s="20">
        <v>20691331</v>
      </c>
      <c r="C242" s="20">
        <v>4390057</v>
      </c>
      <c r="D242" s="20">
        <v>220628</v>
      </c>
      <c r="E242" s="20">
        <v>409301</v>
      </c>
      <c r="F242" s="20">
        <v>80167</v>
      </c>
      <c r="G242" s="20">
        <v>93281</v>
      </c>
      <c r="H242" s="20">
        <v>34690</v>
      </c>
      <c r="I242" s="20">
        <v>437680</v>
      </c>
      <c r="J242" s="20">
        <v>225173</v>
      </c>
      <c r="K242" s="20">
        <v>0</v>
      </c>
      <c r="L242" s="29">
        <v>1253965</v>
      </c>
      <c r="M242" s="20">
        <v>0</v>
      </c>
      <c r="N242" s="76">
        <v>1921157</v>
      </c>
      <c r="O242" s="29">
        <v>3433</v>
      </c>
      <c r="P242" s="75">
        <f t="shared" ref="P242:P316" si="36">SUM(B242:O242)</f>
        <v>29760863</v>
      </c>
      <c r="T242" s="53"/>
    </row>
    <row r="243" spans="1:20" x14ac:dyDescent="0.2">
      <c r="A243" s="93" t="s">
        <v>94</v>
      </c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9"/>
      <c r="M243" s="20"/>
      <c r="N243" s="29"/>
      <c r="O243" s="29"/>
      <c r="P243" s="75">
        <f t="shared" si="36"/>
        <v>0</v>
      </c>
      <c r="T243" s="53"/>
    </row>
    <row r="244" spans="1:20" x14ac:dyDescent="0.2">
      <c r="A244" s="74" t="s">
        <v>79</v>
      </c>
      <c r="B244" s="51"/>
      <c r="C244" s="51"/>
      <c r="D244" s="51"/>
      <c r="E244" s="51"/>
      <c r="F244" s="51"/>
      <c r="G244" s="51"/>
      <c r="H244" s="51"/>
      <c r="I244" s="51"/>
      <c r="J244" s="51"/>
      <c r="K244" s="51"/>
      <c r="L244" s="59"/>
      <c r="M244" s="51"/>
      <c r="N244" s="59"/>
      <c r="O244" s="59"/>
      <c r="P244" s="75">
        <f t="shared" si="36"/>
        <v>0</v>
      </c>
      <c r="T244" s="53"/>
    </row>
    <row r="245" spans="1:20" x14ac:dyDescent="0.2">
      <c r="A245" s="74" t="s">
        <v>80</v>
      </c>
      <c r="B245" s="51"/>
      <c r="C245" s="51"/>
      <c r="D245" s="51"/>
      <c r="E245" s="51"/>
      <c r="F245" s="51"/>
      <c r="G245" s="51"/>
      <c r="H245" s="51"/>
      <c r="I245" s="59"/>
      <c r="J245" s="59"/>
      <c r="K245" s="51"/>
      <c r="L245" s="59"/>
      <c r="M245" s="51"/>
      <c r="N245" s="59"/>
      <c r="O245" s="59"/>
      <c r="P245" s="75">
        <f t="shared" si="36"/>
        <v>0</v>
      </c>
      <c r="T245" s="53"/>
    </row>
    <row r="246" spans="1:20" x14ac:dyDescent="0.2">
      <c r="A246" s="74" t="s">
        <v>81</v>
      </c>
      <c r="B246" s="51"/>
      <c r="C246" s="51"/>
      <c r="D246" s="51"/>
      <c r="E246" s="51"/>
      <c r="F246" s="51"/>
      <c r="G246" s="51"/>
      <c r="H246" s="51"/>
      <c r="I246" s="51"/>
      <c r="J246" s="51"/>
      <c r="K246" s="51"/>
      <c r="L246" s="59"/>
      <c r="M246" s="51"/>
      <c r="N246" s="59"/>
      <c r="O246" s="59"/>
      <c r="P246" s="75">
        <f t="shared" si="36"/>
        <v>0</v>
      </c>
      <c r="T246" s="53"/>
    </row>
    <row r="247" spans="1:20" x14ac:dyDescent="0.2">
      <c r="A247" s="74" t="s">
        <v>82</v>
      </c>
      <c r="B247" s="51"/>
      <c r="C247" s="51"/>
      <c r="D247" s="51"/>
      <c r="E247" s="51"/>
      <c r="F247" s="51"/>
      <c r="G247" s="51"/>
      <c r="H247" s="51"/>
      <c r="I247" s="51"/>
      <c r="J247" s="51">
        <v>1130616</v>
      </c>
      <c r="K247" s="51"/>
      <c r="L247" s="59"/>
      <c r="M247" s="51"/>
      <c r="N247" s="59"/>
      <c r="O247" s="59"/>
      <c r="P247" s="75">
        <f t="shared" si="36"/>
        <v>1130616</v>
      </c>
      <c r="T247" s="53"/>
    </row>
    <row r="248" spans="1:20" ht="12.75" x14ac:dyDescent="0.2">
      <c r="A248" s="63" t="s">
        <v>33</v>
      </c>
      <c r="B248" s="142">
        <f t="shared" ref="B248:O248" si="37">SUM(B249:B254)</f>
        <v>2684237</v>
      </c>
      <c r="C248" s="142">
        <f t="shared" si="37"/>
        <v>569511</v>
      </c>
      <c r="D248" s="142">
        <f t="shared" si="37"/>
        <v>28622</v>
      </c>
      <c r="E248" s="142">
        <f t="shared" si="37"/>
        <v>53098</v>
      </c>
      <c r="F248" s="142">
        <f t="shared" si="37"/>
        <v>10400</v>
      </c>
      <c r="G248" s="142">
        <f t="shared" si="37"/>
        <v>12101</v>
      </c>
      <c r="H248" s="142">
        <f t="shared" si="37"/>
        <v>13704</v>
      </c>
      <c r="I248" s="142">
        <f t="shared" si="37"/>
        <v>95392</v>
      </c>
      <c r="J248" s="142">
        <f t="shared" si="37"/>
        <v>1077694</v>
      </c>
      <c r="K248" s="142">
        <f t="shared" si="37"/>
        <v>0</v>
      </c>
      <c r="L248" s="142">
        <f t="shared" si="37"/>
        <v>25800</v>
      </c>
      <c r="M248" s="142">
        <f t="shared" si="37"/>
        <v>0</v>
      </c>
      <c r="N248" s="142">
        <f t="shared" si="37"/>
        <v>85988</v>
      </c>
      <c r="O248" s="142">
        <f t="shared" si="37"/>
        <v>20</v>
      </c>
      <c r="P248" s="143">
        <f t="shared" si="36"/>
        <v>4656567</v>
      </c>
      <c r="T248" s="53"/>
    </row>
    <row r="249" spans="1:20" x14ac:dyDescent="0.2">
      <c r="A249" s="93" t="s">
        <v>110</v>
      </c>
      <c r="B249" s="20">
        <v>2684237</v>
      </c>
      <c r="C249" s="20">
        <v>569511</v>
      </c>
      <c r="D249" s="20">
        <v>28622</v>
      </c>
      <c r="E249" s="20">
        <v>53098</v>
      </c>
      <c r="F249" s="20">
        <v>10400</v>
      </c>
      <c r="G249" s="20">
        <v>12101</v>
      </c>
      <c r="H249" s="20">
        <v>13704</v>
      </c>
      <c r="I249" s="20">
        <v>95392</v>
      </c>
      <c r="J249" s="20">
        <v>178986</v>
      </c>
      <c r="K249" s="20">
        <v>0</v>
      </c>
      <c r="L249" s="29">
        <v>25800</v>
      </c>
      <c r="M249" s="20">
        <v>0</v>
      </c>
      <c r="N249" s="76">
        <v>85988</v>
      </c>
      <c r="O249" s="29">
        <v>20</v>
      </c>
      <c r="P249" s="75">
        <f t="shared" si="36"/>
        <v>3757859</v>
      </c>
      <c r="T249" s="53"/>
    </row>
    <row r="250" spans="1:20" x14ac:dyDescent="0.2">
      <c r="A250" s="93" t="s">
        <v>94</v>
      </c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9"/>
      <c r="M250" s="20"/>
      <c r="N250" s="29"/>
      <c r="O250" s="29"/>
      <c r="P250" s="75">
        <f t="shared" si="36"/>
        <v>0</v>
      </c>
      <c r="T250" s="53"/>
    </row>
    <row r="251" spans="1:20" x14ac:dyDescent="0.2">
      <c r="A251" s="74" t="s">
        <v>79</v>
      </c>
      <c r="B251" s="51"/>
      <c r="C251" s="51"/>
      <c r="D251" s="51"/>
      <c r="E251" s="51"/>
      <c r="F251" s="51"/>
      <c r="G251" s="51"/>
      <c r="H251" s="51"/>
      <c r="I251" s="51"/>
      <c r="J251" s="51"/>
      <c r="K251" s="51"/>
      <c r="L251" s="59"/>
      <c r="M251" s="51"/>
      <c r="N251" s="59"/>
      <c r="O251" s="59"/>
      <c r="P251" s="75">
        <f t="shared" si="36"/>
        <v>0</v>
      </c>
      <c r="T251" s="53"/>
    </row>
    <row r="252" spans="1:20" x14ac:dyDescent="0.2">
      <c r="A252" s="74" t="s">
        <v>80</v>
      </c>
      <c r="B252" s="51"/>
      <c r="C252" s="51"/>
      <c r="D252" s="51"/>
      <c r="E252" s="51"/>
      <c r="F252" s="51"/>
      <c r="G252" s="51"/>
      <c r="H252" s="51"/>
      <c r="I252" s="59"/>
      <c r="J252" s="59"/>
      <c r="K252" s="51"/>
      <c r="L252" s="59"/>
      <c r="M252" s="51"/>
      <c r="N252" s="59"/>
      <c r="O252" s="59"/>
      <c r="P252" s="75">
        <f t="shared" si="36"/>
        <v>0</v>
      </c>
      <c r="T252" s="53"/>
    </row>
    <row r="253" spans="1:20" x14ac:dyDescent="0.2">
      <c r="A253" s="74" t="s">
        <v>81</v>
      </c>
      <c r="B253" s="51"/>
      <c r="C253" s="51"/>
      <c r="D253" s="51"/>
      <c r="E253" s="51"/>
      <c r="F253" s="51"/>
      <c r="G253" s="51"/>
      <c r="H253" s="51"/>
      <c r="I253" s="51"/>
      <c r="J253" s="51"/>
      <c r="K253" s="51"/>
      <c r="L253" s="59"/>
      <c r="M253" s="51"/>
      <c r="N253" s="59"/>
      <c r="O253" s="59"/>
      <c r="P253" s="75">
        <f t="shared" si="36"/>
        <v>0</v>
      </c>
      <c r="T253" s="53"/>
    </row>
    <row r="254" spans="1:20" x14ac:dyDescent="0.2">
      <c r="A254" s="74" t="s">
        <v>82</v>
      </c>
      <c r="B254" s="51"/>
      <c r="C254" s="51"/>
      <c r="D254" s="51"/>
      <c r="E254" s="51"/>
      <c r="F254" s="51"/>
      <c r="G254" s="51"/>
      <c r="H254" s="51"/>
      <c r="I254" s="51"/>
      <c r="J254" s="51">
        <v>898708</v>
      </c>
      <c r="K254" s="51"/>
      <c r="L254" s="59"/>
      <c r="M254" s="51"/>
      <c r="N254" s="59"/>
      <c r="O254" s="59"/>
      <c r="P254" s="75">
        <f t="shared" si="36"/>
        <v>898708</v>
      </c>
      <c r="T254" s="53"/>
    </row>
    <row r="255" spans="1:20" ht="12.75" x14ac:dyDescent="0.2">
      <c r="A255" s="63" t="s">
        <v>34</v>
      </c>
      <c r="B255" s="142">
        <f t="shared" ref="B255:O255" si="38">SUM(B256:B261)</f>
        <v>8282941</v>
      </c>
      <c r="C255" s="142">
        <f t="shared" si="38"/>
        <v>1757381</v>
      </c>
      <c r="D255" s="142">
        <f t="shared" si="38"/>
        <v>88319</v>
      </c>
      <c r="E255" s="142">
        <f t="shared" si="38"/>
        <v>163847</v>
      </c>
      <c r="F255" s="142">
        <f t="shared" si="38"/>
        <v>32092</v>
      </c>
      <c r="G255" s="142">
        <f t="shared" si="38"/>
        <v>37341</v>
      </c>
      <c r="H255" s="142">
        <f t="shared" si="38"/>
        <v>34690</v>
      </c>
      <c r="I255" s="142">
        <f t="shared" si="38"/>
        <v>216864</v>
      </c>
      <c r="J255" s="142">
        <f t="shared" si="38"/>
        <v>1190681</v>
      </c>
      <c r="K255" s="142">
        <f t="shared" si="38"/>
        <v>0</v>
      </c>
      <c r="L255" s="142">
        <f t="shared" si="38"/>
        <v>0</v>
      </c>
      <c r="M255" s="142">
        <f t="shared" si="38"/>
        <v>0</v>
      </c>
      <c r="N255" s="142">
        <f t="shared" si="38"/>
        <v>721400</v>
      </c>
      <c r="O255" s="142">
        <f t="shared" si="38"/>
        <v>343</v>
      </c>
      <c r="P255" s="143">
        <f t="shared" si="36"/>
        <v>12525899</v>
      </c>
      <c r="T255" s="53"/>
    </row>
    <row r="256" spans="1:20" x14ac:dyDescent="0.2">
      <c r="A256" s="93" t="s">
        <v>110</v>
      </c>
      <c r="B256" s="20">
        <v>8282941</v>
      </c>
      <c r="C256" s="20">
        <v>1757381</v>
      </c>
      <c r="D256" s="20">
        <v>88319</v>
      </c>
      <c r="E256" s="20">
        <v>163847</v>
      </c>
      <c r="F256" s="20">
        <v>32092</v>
      </c>
      <c r="G256" s="20">
        <v>37341</v>
      </c>
      <c r="H256" s="20">
        <v>34690</v>
      </c>
      <c r="I256" s="20">
        <v>216864</v>
      </c>
      <c r="J256" s="20">
        <v>197751</v>
      </c>
      <c r="K256" s="20">
        <v>0</v>
      </c>
      <c r="L256" s="29">
        <v>0</v>
      </c>
      <c r="M256" s="20">
        <v>0</v>
      </c>
      <c r="N256" s="76">
        <v>721400</v>
      </c>
      <c r="O256" s="29">
        <v>343</v>
      </c>
      <c r="P256" s="75">
        <f t="shared" si="36"/>
        <v>11532969</v>
      </c>
      <c r="T256" s="53"/>
    </row>
    <row r="257" spans="1:20" x14ac:dyDescent="0.2">
      <c r="A257" s="93" t="s">
        <v>94</v>
      </c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9"/>
      <c r="M257" s="20"/>
      <c r="N257" s="29"/>
      <c r="O257" s="29"/>
      <c r="P257" s="75">
        <f t="shared" si="36"/>
        <v>0</v>
      </c>
      <c r="T257" s="53"/>
    </row>
    <row r="258" spans="1:20" x14ac:dyDescent="0.2">
      <c r="A258" s="74" t="s">
        <v>79</v>
      </c>
      <c r="B258" s="51"/>
      <c r="C258" s="51"/>
      <c r="D258" s="51"/>
      <c r="E258" s="51"/>
      <c r="F258" s="51"/>
      <c r="G258" s="51"/>
      <c r="H258" s="51"/>
      <c r="I258" s="51"/>
      <c r="J258" s="51"/>
      <c r="K258" s="51"/>
      <c r="L258" s="59"/>
      <c r="M258" s="51"/>
      <c r="N258" s="59"/>
      <c r="O258" s="59"/>
      <c r="P258" s="75">
        <f t="shared" si="36"/>
        <v>0</v>
      </c>
      <c r="T258" s="53"/>
    </row>
    <row r="259" spans="1:20" x14ac:dyDescent="0.2">
      <c r="A259" s="74" t="s">
        <v>80</v>
      </c>
      <c r="B259" s="51"/>
      <c r="C259" s="51"/>
      <c r="D259" s="51"/>
      <c r="E259" s="51"/>
      <c r="F259" s="51"/>
      <c r="G259" s="51"/>
      <c r="H259" s="51"/>
      <c r="I259" s="59"/>
      <c r="J259" s="59"/>
      <c r="K259" s="51"/>
      <c r="L259" s="59"/>
      <c r="M259" s="51"/>
      <c r="N259" s="59"/>
      <c r="O259" s="59"/>
      <c r="P259" s="75">
        <f t="shared" si="36"/>
        <v>0</v>
      </c>
      <c r="T259" s="53"/>
    </row>
    <row r="260" spans="1:20" x14ac:dyDescent="0.2">
      <c r="A260" s="74" t="s">
        <v>81</v>
      </c>
      <c r="B260" s="51"/>
      <c r="C260" s="51"/>
      <c r="D260" s="51"/>
      <c r="E260" s="51"/>
      <c r="F260" s="51"/>
      <c r="G260" s="51"/>
      <c r="H260" s="51"/>
      <c r="I260" s="51"/>
      <c r="J260" s="51"/>
      <c r="K260" s="51"/>
      <c r="L260" s="59"/>
      <c r="M260" s="51"/>
      <c r="N260" s="59"/>
      <c r="O260" s="59"/>
      <c r="P260" s="75">
        <f t="shared" si="36"/>
        <v>0</v>
      </c>
      <c r="T260" s="53"/>
    </row>
    <row r="261" spans="1:20" x14ac:dyDescent="0.2">
      <c r="A261" s="74" t="s">
        <v>82</v>
      </c>
      <c r="B261" s="51"/>
      <c r="C261" s="51"/>
      <c r="D261" s="51"/>
      <c r="E261" s="51"/>
      <c r="F261" s="51"/>
      <c r="G261" s="51"/>
      <c r="H261" s="51"/>
      <c r="I261" s="51"/>
      <c r="J261" s="51">
        <v>992930</v>
      </c>
      <c r="K261" s="51"/>
      <c r="L261" s="59"/>
      <c r="M261" s="51"/>
      <c r="N261" s="59"/>
      <c r="O261" s="59"/>
      <c r="P261" s="75">
        <f t="shared" si="36"/>
        <v>992930</v>
      </c>
      <c r="T261" s="53"/>
    </row>
    <row r="262" spans="1:20" ht="12.75" x14ac:dyDescent="0.2">
      <c r="A262" s="63" t="s">
        <v>35</v>
      </c>
      <c r="B262" s="142">
        <f t="shared" ref="B262:O262" si="39">SUM(B263:B268)</f>
        <v>1922177</v>
      </c>
      <c r="C262" s="142">
        <f t="shared" si="39"/>
        <v>407846</v>
      </c>
      <c r="D262" s="142">
        <f t="shared" si="39"/>
        <v>20497</v>
      </c>
      <c r="E262" s="142">
        <f t="shared" si="39"/>
        <v>38023</v>
      </c>
      <c r="F262" s="142">
        <f t="shared" si="39"/>
        <v>7447</v>
      </c>
      <c r="G262" s="142">
        <f t="shared" si="39"/>
        <v>8666</v>
      </c>
      <c r="H262" s="142">
        <f t="shared" si="39"/>
        <v>13705</v>
      </c>
      <c r="I262" s="142">
        <f t="shared" si="39"/>
        <v>66352</v>
      </c>
      <c r="J262" s="142">
        <f t="shared" si="39"/>
        <v>903725</v>
      </c>
      <c r="K262" s="142">
        <f t="shared" si="39"/>
        <v>0</v>
      </c>
      <c r="L262" s="142">
        <f t="shared" si="39"/>
        <v>0</v>
      </c>
      <c r="M262" s="142">
        <f t="shared" si="39"/>
        <v>0</v>
      </c>
      <c r="N262" s="142">
        <f t="shared" si="39"/>
        <v>8571</v>
      </c>
      <c r="O262" s="142">
        <f t="shared" si="39"/>
        <v>0</v>
      </c>
      <c r="P262" s="143">
        <f t="shared" si="36"/>
        <v>3397009</v>
      </c>
      <c r="T262" s="53"/>
    </row>
    <row r="263" spans="1:20" x14ac:dyDescent="0.2">
      <c r="A263" s="93" t="s">
        <v>110</v>
      </c>
      <c r="B263" s="20">
        <v>1922177</v>
      </c>
      <c r="C263" s="20">
        <v>407846</v>
      </c>
      <c r="D263" s="20">
        <v>20497</v>
      </c>
      <c r="E263" s="20">
        <v>38023</v>
      </c>
      <c r="F263" s="20">
        <v>7447</v>
      </c>
      <c r="G263" s="20">
        <v>8666</v>
      </c>
      <c r="H263" s="20">
        <v>13705</v>
      </c>
      <c r="I263" s="20">
        <v>66352</v>
      </c>
      <c r="J263" s="20">
        <v>150093</v>
      </c>
      <c r="K263" s="20">
        <v>0</v>
      </c>
      <c r="L263" s="29">
        <v>0</v>
      </c>
      <c r="M263" s="20">
        <v>0</v>
      </c>
      <c r="N263" s="76">
        <v>8571</v>
      </c>
      <c r="O263" s="29">
        <v>0</v>
      </c>
      <c r="P263" s="75">
        <f t="shared" si="36"/>
        <v>2643377</v>
      </c>
      <c r="T263" s="53"/>
    </row>
    <row r="264" spans="1:20" x14ac:dyDescent="0.2">
      <c r="A264" s="93" t="s">
        <v>94</v>
      </c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9"/>
      <c r="M264" s="20"/>
      <c r="N264" s="29"/>
      <c r="O264" s="29"/>
      <c r="P264" s="75">
        <f t="shared" si="36"/>
        <v>0</v>
      </c>
      <c r="T264" s="53"/>
    </row>
    <row r="265" spans="1:20" x14ac:dyDescent="0.2">
      <c r="A265" s="74" t="s">
        <v>79</v>
      </c>
      <c r="B265" s="51"/>
      <c r="C265" s="51"/>
      <c r="D265" s="51"/>
      <c r="E265" s="51"/>
      <c r="F265" s="51"/>
      <c r="G265" s="51"/>
      <c r="H265" s="51"/>
      <c r="I265" s="51"/>
      <c r="J265" s="51"/>
      <c r="K265" s="51"/>
      <c r="L265" s="59"/>
      <c r="M265" s="51"/>
      <c r="N265" s="59"/>
      <c r="O265" s="59"/>
      <c r="P265" s="75">
        <f t="shared" si="36"/>
        <v>0</v>
      </c>
      <c r="T265" s="53"/>
    </row>
    <row r="266" spans="1:20" x14ac:dyDescent="0.2">
      <c r="A266" s="74" t="s">
        <v>80</v>
      </c>
      <c r="B266" s="51"/>
      <c r="C266" s="51"/>
      <c r="D266" s="51"/>
      <c r="E266" s="51"/>
      <c r="F266" s="51"/>
      <c r="G266" s="51"/>
      <c r="H266" s="51"/>
      <c r="I266" s="59"/>
      <c r="J266" s="59"/>
      <c r="K266" s="51"/>
      <c r="L266" s="59"/>
      <c r="M266" s="51"/>
      <c r="N266" s="59"/>
      <c r="O266" s="59"/>
      <c r="P266" s="75">
        <f t="shared" si="36"/>
        <v>0</v>
      </c>
      <c r="T266" s="53"/>
    </row>
    <row r="267" spans="1:20" x14ac:dyDescent="0.2">
      <c r="A267" s="74" t="s">
        <v>81</v>
      </c>
      <c r="B267" s="51"/>
      <c r="C267" s="51"/>
      <c r="D267" s="51"/>
      <c r="E267" s="51"/>
      <c r="F267" s="51"/>
      <c r="G267" s="51"/>
      <c r="H267" s="51"/>
      <c r="I267" s="51"/>
      <c r="J267" s="51"/>
      <c r="K267" s="51"/>
      <c r="L267" s="59"/>
      <c r="M267" s="51"/>
      <c r="N267" s="59"/>
      <c r="O267" s="59"/>
      <c r="P267" s="75">
        <f t="shared" si="36"/>
        <v>0</v>
      </c>
      <c r="T267" s="53"/>
    </row>
    <row r="268" spans="1:20" x14ac:dyDescent="0.2">
      <c r="A268" s="74" t="s">
        <v>82</v>
      </c>
      <c r="B268" s="51"/>
      <c r="C268" s="51"/>
      <c r="D268" s="51"/>
      <c r="E268" s="51"/>
      <c r="F268" s="51"/>
      <c r="G268" s="51"/>
      <c r="H268" s="51"/>
      <c r="I268" s="51"/>
      <c r="J268" s="51">
        <v>753632</v>
      </c>
      <c r="K268" s="51"/>
      <c r="L268" s="59"/>
      <c r="M268" s="51"/>
      <c r="N268" s="59"/>
      <c r="O268" s="59"/>
      <c r="P268" s="75">
        <f t="shared" si="36"/>
        <v>753632</v>
      </c>
      <c r="T268" s="53"/>
    </row>
    <row r="269" spans="1:20" ht="12.75" x14ac:dyDescent="0.2">
      <c r="A269" s="63" t="s">
        <v>36</v>
      </c>
      <c r="B269" s="142">
        <f t="shared" ref="B269:O269" si="40">SUM(B270:B275)</f>
        <v>4720597</v>
      </c>
      <c r="C269" s="142">
        <f t="shared" si="40"/>
        <v>1001562</v>
      </c>
      <c r="D269" s="142">
        <f t="shared" si="40"/>
        <v>50335</v>
      </c>
      <c r="E269" s="142">
        <f t="shared" si="40"/>
        <v>93380</v>
      </c>
      <c r="F269" s="142">
        <f t="shared" si="40"/>
        <v>18289</v>
      </c>
      <c r="G269" s="142">
        <f t="shared" si="40"/>
        <v>21281</v>
      </c>
      <c r="H269" s="142">
        <f t="shared" si="40"/>
        <v>13704</v>
      </c>
      <c r="I269" s="142">
        <f t="shared" si="40"/>
        <v>163593</v>
      </c>
      <c r="J269" s="142">
        <f t="shared" si="40"/>
        <v>1448661</v>
      </c>
      <c r="K269" s="142">
        <f t="shared" si="40"/>
        <v>0</v>
      </c>
      <c r="L269" s="142">
        <f t="shared" si="40"/>
        <v>68421</v>
      </c>
      <c r="M269" s="142">
        <f t="shared" si="40"/>
        <v>0</v>
      </c>
      <c r="N269" s="142">
        <f t="shared" si="40"/>
        <v>310627</v>
      </c>
      <c r="O269" s="142">
        <f t="shared" si="40"/>
        <v>183</v>
      </c>
      <c r="P269" s="143">
        <f t="shared" si="36"/>
        <v>7910633</v>
      </c>
      <c r="T269" s="53"/>
    </row>
    <row r="270" spans="1:20" x14ac:dyDescent="0.2">
      <c r="A270" s="93" t="s">
        <v>110</v>
      </c>
      <c r="B270" s="20">
        <v>4720597</v>
      </c>
      <c r="C270" s="20">
        <v>1001562</v>
      </c>
      <c r="D270" s="20">
        <v>50335</v>
      </c>
      <c r="E270" s="20">
        <v>93380</v>
      </c>
      <c r="F270" s="20">
        <v>18289</v>
      </c>
      <c r="G270" s="20">
        <v>21281</v>
      </c>
      <c r="H270" s="20">
        <v>13704</v>
      </c>
      <c r="I270" s="20">
        <v>163593</v>
      </c>
      <c r="J270" s="20">
        <v>240597</v>
      </c>
      <c r="K270" s="20">
        <v>0</v>
      </c>
      <c r="L270" s="29">
        <v>68421</v>
      </c>
      <c r="M270" s="20">
        <v>0</v>
      </c>
      <c r="N270" s="76">
        <v>310627</v>
      </c>
      <c r="O270" s="29">
        <v>183</v>
      </c>
      <c r="P270" s="75">
        <f t="shared" si="36"/>
        <v>6702569</v>
      </c>
      <c r="T270" s="53"/>
    </row>
    <row r="271" spans="1:20" x14ac:dyDescent="0.2">
      <c r="A271" s="93" t="s">
        <v>94</v>
      </c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9"/>
      <c r="M271" s="20"/>
      <c r="N271" s="29"/>
      <c r="O271" s="29"/>
      <c r="P271" s="75">
        <f t="shared" si="36"/>
        <v>0</v>
      </c>
      <c r="T271" s="53"/>
    </row>
    <row r="272" spans="1:20" x14ac:dyDescent="0.2">
      <c r="A272" s="74" t="s">
        <v>79</v>
      </c>
      <c r="B272" s="51"/>
      <c r="C272" s="51"/>
      <c r="D272" s="51"/>
      <c r="E272" s="51"/>
      <c r="F272" s="51"/>
      <c r="G272" s="51"/>
      <c r="H272" s="51"/>
      <c r="I272" s="51"/>
      <c r="J272" s="51"/>
      <c r="K272" s="51"/>
      <c r="L272" s="59"/>
      <c r="M272" s="51"/>
      <c r="N272" s="59"/>
      <c r="O272" s="59"/>
      <c r="P272" s="75">
        <f t="shared" si="36"/>
        <v>0</v>
      </c>
      <c r="T272" s="53"/>
    </row>
    <row r="273" spans="1:20" x14ac:dyDescent="0.2">
      <c r="A273" s="74" t="s">
        <v>80</v>
      </c>
      <c r="B273" s="51"/>
      <c r="C273" s="51"/>
      <c r="D273" s="51"/>
      <c r="E273" s="51"/>
      <c r="F273" s="51"/>
      <c r="G273" s="51"/>
      <c r="H273" s="51"/>
      <c r="I273" s="59"/>
      <c r="J273" s="59"/>
      <c r="K273" s="51"/>
      <c r="L273" s="59"/>
      <c r="M273" s="51"/>
      <c r="N273" s="59"/>
      <c r="O273" s="59"/>
      <c r="P273" s="75">
        <f t="shared" si="36"/>
        <v>0</v>
      </c>
      <c r="T273" s="53"/>
    </row>
    <row r="274" spans="1:20" x14ac:dyDescent="0.2">
      <c r="A274" s="74" t="s">
        <v>81</v>
      </c>
      <c r="B274" s="51"/>
      <c r="C274" s="51"/>
      <c r="D274" s="51"/>
      <c r="E274" s="51"/>
      <c r="F274" s="51"/>
      <c r="G274" s="51"/>
      <c r="H274" s="51"/>
      <c r="I274" s="51"/>
      <c r="J274" s="51"/>
      <c r="K274" s="51"/>
      <c r="L274" s="59"/>
      <c r="M274" s="51"/>
      <c r="N274" s="59"/>
      <c r="O274" s="59"/>
      <c r="P274" s="75">
        <f t="shared" si="36"/>
        <v>0</v>
      </c>
      <c r="T274" s="53"/>
    </row>
    <row r="275" spans="1:20" x14ac:dyDescent="0.2">
      <c r="A275" s="74" t="s">
        <v>82</v>
      </c>
      <c r="B275" s="51"/>
      <c r="C275" s="51"/>
      <c r="D275" s="51"/>
      <c r="E275" s="51"/>
      <c r="F275" s="51"/>
      <c r="G275" s="51"/>
      <c r="H275" s="51"/>
      <c r="I275" s="51"/>
      <c r="J275" s="51">
        <v>1208064</v>
      </c>
      <c r="K275" s="51"/>
      <c r="L275" s="59"/>
      <c r="M275" s="51"/>
      <c r="N275" s="59"/>
      <c r="O275" s="59"/>
      <c r="P275" s="75">
        <f t="shared" si="36"/>
        <v>1208064</v>
      </c>
      <c r="T275" s="53"/>
    </row>
    <row r="276" spans="1:20" ht="12.75" x14ac:dyDescent="0.2">
      <c r="A276" s="63" t="s">
        <v>37</v>
      </c>
      <c r="B276" s="142">
        <f t="shared" ref="B276:O276" si="41">SUM(B277:B282)</f>
        <v>42399055</v>
      </c>
      <c r="C276" s="142">
        <f t="shared" si="41"/>
        <v>8995761</v>
      </c>
      <c r="D276" s="142">
        <f t="shared" si="41"/>
        <v>452094</v>
      </c>
      <c r="E276" s="142">
        <f t="shared" si="41"/>
        <v>838708</v>
      </c>
      <c r="F276" s="142">
        <f t="shared" si="41"/>
        <v>164271</v>
      </c>
      <c r="G276" s="142">
        <f t="shared" si="41"/>
        <v>191143</v>
      </c>
      <c r="H276" s="142">
        <f t="shared" si="41"/>
        <v>13705</v>
      </c>
      <c r="I276" s="142">
        <f t="shared" si="41"/>
        <v>854638</v>
      </c>
      <c r="J276" s="142">
        <f t="shared" si="41"/>
        <v>1230981</v>
      </c>
      <c r="K276" s="142">
        <f t="shared" si="41"/>
        <v>0</v>
      </c>
      <c r="L276" s="142">
        <f t="shared" si="41"/>
        <v>3689583</v>
      </c>
      <c r="M276" s="142">
        <f t="shared" si="41"/>
        <v>0</v>
      </c>
      <c r="N276" s="142">
        <f t="shared" si="41"/>
        <v>3986552</v>
      </c>
      <c r="O276" s="142">
        <f t="shared" si="41"/>
        <v>272634</v>
      </c>
      <c r="P276" s="143">
        <f t="shared" si="36"/>
        <v>63089125</v>
      </c>
      <c r="T276" s="53"/>
    </row>
    <row r="277" spans="1:20" x14ac:dyDescent="0.2">
      <c r="A277" s="93" t="s">
        <v>110</v>
      </c>
      <c r="B277" s="20">
        <v>42399055</v>
      </c>
      <c r="C277" s="20">
        <v>8995761</v>
      </c>
      <c r="D277" s="20">
        <v>452094</v>
      </c>
      <c r="E277" s="20">
        <v>838708</v>
      </c>
      <c r="F277" s="20">
        <v>164271</v>
      </c>
      <c r="G277" s="20">
        <v>191143</v>
      </c>
      <c r="H277" s="20">
        <v>13705</v>
      </c>
      <c r="I277" s="20">
        <v>854638</v>
      </c>
      <c r="J277" s="20">
        <v>204444</v>
      </c>
      <c r="K277" s="20">
        <v>0</v>
      </c>
      <c r="L277" s="29">
        <v>3689583</v>
      </c>
      <c r="M277" s="20">
        <v>0</v>
      </c>
      <c r="N277" s="76">
        <v>3986552</v>
      </c>
      <c r="O277" s="29">
        <v>272634</v>
      </c>
      <c r="P277" s="75">
        <f t="shared" si="36"/>
        <v>62062588</v>
      </c>
      <c r="T277" s="53"/>
    </row>
    <row r="278" spans="1:20" x14ac:dyDescent="0.2">
      <c r="A278" s="93" t="s">
        <v>94</v>
      </c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9"/>
      <c r="M278" s="20"/>
      <c r="N278" s="29"/>
      <c r="O278" s="29"/>
      <c r="P278" s="75">
        <f t="shared" si="36"/>
        <v>0</v>
      </c>
      <c r="T278" s="53"/>
    </row>
    <row r="279" spans="1:20" x14ac:dyDescent="0.2">
      <c r="A279" s="74" t="s">
        <v>79</v>
      </c>
      <c r="B279" s="51"/>
      <c r="C279" s="51"/>
      <c r="D279" s="51"/>
      <c r="E279" s="51"/>
      <c r="F279" s="51"/>
      <c r="G279" s="51"/>
      <c r="H279" s="51"/>
      <c r="I279" s="51"/>
      <c r="J279" s="51"/>
      <c r="K279" s="51"/>
      <c r="L279" s="59"/>
      <c r="M279" s="51"/>
      <c r="N279" s="59"/>
      <c r="O279" s="59"/>
      <c r="P279" s="75">
        <f t="shared" si="36"/>
        <v>0</v>
      </c>
      <c r="T279" s="53"/>
    </row>
    <row r="280" spans="1:20" x14ac:dyDescent="0.2">
      <c r="A280" s="74" t="s">
        <v>80</v>
      </c>
      <c r="B280" s="51"/>
      <c r="C280" s="51"/>
      <c r="D280" s="51"/>
      <c r="E280" s="51"/>
      <c r="F280" s="51"/>
      <c r="G280" s="51"/>
      <c r="H280" s="51"/>
      <c r="I280" s="59"/>
      <c r="J280" s="59"/>
      <c r="K280" s="51"/>
      <c r="L280" s="59"/>
      <c r="M280" s="51"/>
      <c r="N280" s="59"/>
      <c r="O280" s="59"/>
      <c r="P280" s="75">
        <f t="shared" si="36"/>
        <v>0</v>
      </c>
      <c r="T280" s="53"/>
    </row>
    <row r="281" spans="1:20" x14ac:dyDescent="0.2">
      <c r="A281" s="74" t="s">
        <v>81</v>
      </c>
      <c r="B281" s="51"/>
      <c r="C281" s="51"/>
      <c r="D281" s="51"/>
      <c r="E281" s="51"/>
      <c r="F281" s="51"/>
      <c r="G281" s="51"/>
      <c r="H281" s="51"/>
      <c r="I281" s="51"/>
      <c r="J281" s="51"/>
      <c r="K281" s="51"/>
      <c r="L281" s="59"/>
      <c r="M281" s="51"/>
      <c r="N281" s="59"/>
      <c r="O281" s="59"/>
      <c r="P281" s="75">
        <f t="shared" si="36"/>
        <v>0</v>
      </c>
      <c r="T281" s="53"/>
    </row>
    <row r="282" spans="1:20" x14ac:dyDescent="0.2">
      <c r="A282" s="74" t="s">
        <v>82</v>
      </c>
      <c r="B282" s="51"/>
      <c r="C282" s="51"/>
      <c r="D282" s="51"/>
      <c r="E282" s="51"/>
      <c r="F282" s="51"/>
      <c r="G282" s="51"/>
      <c r="H282" s="51"/>
      <c r="I282" s="51"/>
      <c r="J282" s="51">
        <v>1026537</v>
      </c>
      <c r="K282" s="51"/>
      <c r="L282" s="59"/>
      <c r="M282" s="51"/>
      <c r="N282" s="59"/>
      <c r="O282" s="59"/>
      <c r="P282" s="75">
        <f t="shared" si="36"/>
        <v>1026537</v>
      </c>
      <c r="T282" s="53"/>
    </row>
    <row r="283" spans="1:20" ht="12.75" x14ac:dyDescent="0.2">
      <c r="A283" s="63" t="s">
        <v>38</v>
      </c>
      <c r="B283" s="142">
        <f t="shared" ref="B283:O283" si="42">SUM(B284:B289)</f>
        <v>5305071</v>
      </c>
      <c r="C283" s="142">
        <f t="shared" si="42"/>
        <v>1125570</v>
      </c>
      <c r="D283" s="142">
        <f t="shared" si="42"/>
        <v>56567</v>
      </c>
      <c r="E283" s="142">
        <f t="shared" si="42"/>
        <v>104941</v>
      </c>
      <c r="F283" s="142">
        <f t="shared" si="42"/>
        <v>20554</v>
      </c>
      <c r="G283" s="142">
        <f t="shared" si="42"/>
        <v>23916</v>
      </c>
      <c r="H283" s="142">
        <f t="shared" si="42"/>
        <v>13704</v>
      </c>
      <c r="I283" s="142">
        <f t="shared" si="42"/>
        <v>180765</v>
      </c>
      <c r="J283" s="142">
        <f t="shared" si="42"/>
        <v>1525199</v>
      </c>
      <c r="K283" s="142">
        <f t="shared" si="42"/>
        <v>0</v>
      </c>
      <c r="L283" s="142">
        <f t="shared" si="42"/>
        <v>780716</v>
      </c>
      <c r="M283" s="142">
        <f t="shared" si="42"/>
        <v>0</v>
      </c>
      <c r="N283" s="142">
        <f t="shared" si="42"/>
        <v>512024</v>
      </c>
      <c r="O283" s="142">
        <f t="shared" si="42"/>
        <v>240</v>
      </c>
      <c r="P283" s="143">
        <f t="shared" si="36"/>
        <v>9649267</v>
      </c>
      <c r="T283" s="53"/>
    </row>
    <row r="284" spans="1:20" x14ac:dyDescent="0.2">
      <c r="A284" s="93" t="s">
        <v>110</v>
      </c>
      <c r="B284" s="20">
        <v>5305071</v>
      </c>
      <c r="C284" s="20">
        <v>1125570</v>
      </c>
      <c r="D284" s="20">
        <v>56567</v>
      </c>
      <c r="E284" s="20">
        <v>104941</v>
      </c>
      <c r="F284" s="20">
        <v>20554</v>
      </c>
      <c r="G284" s="20">
        <v>23916</v>
      </c>
      <c r="H284" s="20">
        <v>13704</v>
      </c>
      <c r="I284" s="20">
        <v>180765</v>
      </c>
      <c r="J284" s="20">
        <v>253309</v>
      </c>
      <c r="K284" s="20">
        <v>0</v>
      </c>
      <c r="L284" s="29">
        <v>780716</v>
      </c>
      <c r="M284" s="20">
        <v>0</v>
      </c>
      <c r="N284" s="76">
        <v>512024</v>
      </c>
      <c r="O284" s="29">
        <v>240</v>
      </c>
      <c r="P284" s="75">
        <f t="shared" si="36"/>
        <v>8377377</v>
      </c>
      <c r="T284" s="53"/>
    </row>
    <row r="285" spans="1:20" x14ac:dyDescent="0.2">
      <c r="A285" s="93" t="s">
        <v>94</v>
      </c>
      <c r="B285" s="20"/>
      <c r="C285" s="20"/>
      <c r="D285" s="20"/>
      <c r="E285" s="20"/>
      <c r="F285" s="20"/>
      <c r="G285" s="20"/>
      <c r="H285" s="20"/>
      <c r="I285" s="20"/>
      <c r="J285" s="20"/>
      <c r="K285" s="29"/>
      <c r="L285" s="29"/>
      <c r="M285" s="29"/>
      <c r="N285" s="29"/>
      <c r="O285" s="29"/>
      <c r="P285" s="75">
        <f t="shared" si="36"/>
        <v>0</v>
      </c>
      <c r="T285" s="53"/>
    </row>
    <row r="286" spans="1:20" x14ac:dyDescent="0.2">
      <c r="A286" s="74" t="s">
        <v>79</v>
      </c>
      <c r="B286" s="51"/>
      <c r="C286" s="51"/>
      <c r="D286" s="51"/>
      <c r="E286" s="51"/>
      <c r="F286" s="51"/>
      <c r="G286" s="51"/>
      <c r="H286" s="51"/>
      <c r="I286" s="51"/>
      <c r="J286" s="51"/>
      <c r="K286" s="51"/>
      <c r="L286" s="59"/>
      <c r="M286" s="51"/>
      <c r="N286" s="59"/>
      <c r="O286" s="59"/>
      <c r="P286" s="75">
        <f t="shared" si="36"/>
        <v>0</v>
      </c>
      <c r="T286" s="53"/>
    </row>
    <row r="287" spans="1:20" x14ac:dyDescent="0.2">
      <c r="A287" s="74" t="s">
        <v>80</v>
      </c>
      <c r="B287" s="51"/>
      <c r="C287" s="51"/>
      <c r="D287" s="51"/>
      <c r="E287" s="51"/>
      <c r="F287" s="51"/>
      <c r="G287" s="51"/>
      <c r="H287" s="51"/>
      <c r="I287" s="59"/>
      <c r="J287" s="59"/>
      <c r="K287" s="51"/>
      <c r="L287" s="59"/>
      <c r="M287" s="51"/>
      <c r="N287" s="59"/>
      <c r="O287" s="59"/>
      <c r="P287" s="75">
        <f t="shared" si="36"/>
        <v>0</v>
      </c>
      <c r="T287" s="53"/>
    </row>
    <row r="288" spans="1:20" x14ac:dyDescent="0.2">
      <c r="A288" s="74" t="s">
        <v>81</v>
      </c>
      <c r="B288" s="51"/>
      <c r="C288" s="51"/>
      <c r="D288" s="51"/>
      <c r="E288" s="51"/>
      <c r="F288" s="51"/>
      <c r="G288" s="51"/>
      <c r="H288" s="51"/>
      <c r="I288" s="51"/>
      <c r="J288" s="51"/>
      <c r="K288" s="51"/>
      <c r="L288" s="59"/>
      <c r="M288" s="51"/>
      <c r="N288" s="59"/>
      <c r="O288" s="59"/>
      <c r="P288" s="75">
        <f t="shared" si="36"/>
        <v>0</v>
      </c>
      <c r="T288" s="53"/>
    </row>
    <row r="289" spans="1:20" x14ac:dyDescent="0.2">
      <c r="A289" s="74" t="s">
        <v>82</v>
      </c>
      <c r="B289" s="51"/>
      <c r="C289" s="51"/>
      <c r="D289" s="51"/>
      <c r="E289" s="51"/>
      <c r="F289" s="51"/>
      <c r="G289" s="51"/>
      <c r="H289" s="51"/>
      <c r="I289" s="51"/>
      <c r="J289" s="51">
        <v>1271890</v>
      </c>
      <c r="K289" s="51"/>
      <c r="L289" s="59"/>
      <c r="M289" s="51"/>
      <c r="N289" s="59"/>
      <c r="O289" s="59"/>
      <c r="P289" s="75">
        <f t="shared" si="36"/>
        <v>1271890</v>
      </c>
      <c r="T289" s="53"/>
    </row>
    <row r="290" spans="1:20" ht="12.75" x14ac:dyDescent="0.2">
      <c r="A290" s="63" t="s">
        <v>39</v>
      </c>
      <c r="B290" s="142">
        <f t="shared" ref="B290:O290" si="43">SUM(B291:B296)</f>
        <v>10309313</v>
      </c>
      <c r="C290" s="142">
        <f t="shared" si="43"/>
        <v>2187315</v>
      </c>
      <c r="D290" s="142">
        <f t="shared" si="43"/>
        <v>109926</v>
      </c>
      <c r="E290" s="142">
        <f>SUM(E291:E296)</f>
        <v>203932</v>
      </c>
      <c r="F290" s="142">
        <f t="shared" si="43"/>
        <v>39943</v>
      </c>
      <c r="G290" s="142">
        <f t="shared" si="43"/>
        <v>46476</v>
      </c>
      <c r="H290" s="142">
        <f t="shared" si="43"/>
        <v>34690</v>
      </c>
      <c r="I290" s="142">
        <f t="shared" si="43"/>
        <v>242848</v>
      </c>
      <c r="J290" s="142">
        <f t="shared" si="43"/>
        <v>1242571</v>
      </c>
      <c r="K290" s="142">
        <f t="shared" si="43"/>
        <v>0</v>
      </c>
      <c r="L290" s="142">
        <f t="shared" si="43"/>
        <v>2649813</v>
      </c>
      <c r="M290" s="142">
        <f t="shared" si="43"/>
        <v>0</v>
      </c>
      <c r="N290" s="142">
        <f t="shared" si="43"/>
        <v>734908</v>
      </c>
      <c r="O290" s="142">
        <f t="shared" si="43"/>
        <v>247</v>
      </c>
      <c r="P290" s="143">
        <f t="shared" si="36"/>
        <v>17801982</v>
      </c>
      <c r="T290" s="53"/>
    </row>
    <row r="291" spans="1:20" x14ac:dyDescent="0.2">
      <c r="A291" s="93" t="s">
        <v>110</v>
      </c>
      <c r="B291" s="20">
        <v>10309313</v>
      </c>
      <c r="C291" s="20">
        <v>2187315</v>
      </c>
      <c r="D291" s="20">
        <v>109926</v>
      </c>
      <c r="E291" s="20">
        <v>203932</v>
      </c>
      <c r="F291" s="20">
        <v>39943</v>
      </c>
      <c r="G291" s="20">
        <v>46476</v>
      </c>
      <c r="H291" s="20">
        <v>34690</v>
      </c>
      <c r="I291" s="20">
        <v>242848</v>
      </c>
      <c r="J291" s="20">
        <v>206369</v>
      </c>
      <c r="K291" s="20">
        <v>0</v>
      </c>
      <c r="L291" s="29">
        <v>2649813</v>
      </c>
      <c r="M291" s="20">
        <v>0</v>
      </c>
      <c r="N291" s="76">
        <v>734908</v>
      </c>
      <c r="O291" s="29">
        <v>247</v>
      </c>
      <c r="P291" s="75">
        <f>SUM(B291:O291)</f>
        <v>16765780</v>
      </c>
      <c r="T291" s="53"/>
    </row>
    <row r="292" spans="1:20" x14ac:dyDescent="0.2">
      <c r="A292" s="93" t="s">
        <v>94</v>
      </c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9"/>
      <c r="M292" s="20"/>
      <c r="N292" s="29"/>
      <c r="O292" s="29"/>
      <c r="P292" s="75">
        <f t="shared" si="36"/>
        <v>0</v>
      </c>
      <c r="T292" s="53"/>
    </row>
    <row r="293" spans="1:20" x14ac:dyDescent="0.2">
      <c r="A293" s="74" t="s">
        <v>79</v>
      </c>
      <c r="B293" s="51"/>
      <c r="C293" s="51"/>
      <c r="D293" s="51"/>
      <c r="E293" s="51"/>
      <c r="F293" s="51"/>
      <c r="G293" s="51"/>
      <c r="H293" s="51"/>
      <c r="I293" s="51"/>
      <c r="J293" s="51"/>
      <c r="K293" s="51"/>
      <c r="L293" s="59"/>
      <c r="M293" s="51"/>
      <c r="N293" s="59"/>
      <c r="O293" s="59"/>
      <c r="P293" s="75">
        <f t="shared" si="36"/>
        <v>0</v>
      </c>
      <c r="T293" s="53"/>
    </row>
    <row r="294" spans="1:20" x14ac:dyDescent="0.2">
      <c r="A294" s="74" t="s">
        <v>80</v>
      </c>
      <c r="B294" s="51"/>
      <c r="C294" s="51"/>
      <c r="D294" s="51"/>
      <c r="E294" s="51"/>
      <c r="F294" s="51"/>
      <c r="G294" s="51"/>
      <c r="H294" s="51"/>
      <c r="I294" s="59"/>
      <c r="J294" s="59"/>
      <c r="K294" s="51"/>
      <c r="L294" s="59"/>
      <c r="M294" s="51"/>
      <c r="N294" s="59"/>
      <c r="O294" s="59"/>
      <c r="P294" s="75">
        <f t="shared" si="36"/>
        <v>0</v>
      </c>
      <c r="T294" s="53"/>
    </row>
    <row r="295" spans="1:20" x14ac:dyDescent="0.2">
      <c r="A295" s="74" t="s">
        <v>81</v>
      </c>
      <c r="B295" s="51"/>
      <c r="C295" s="51"/>
      <c r="D295" s="51"/>
      <c r="E295" s="51"/>
      <c r="F295" s="51"/>
      <c r="G295" s="51"/>
      <c r="H295" s="51"/>
      <c r="I295" s="51"/>
      <c r="J295" s="51"/>
      <c r="K295" s="51"/>
      <c r="L295" s="59"/>
      <c r="M295" s="51"/>
      <c r="N295" s="59"/>
      <c r="O295" s="59"/>
      <c r="P295" s="75">
        <f t="shared" si="36"/>
        <v>0</v>
      </c>
      <c r="T295" s="53"/>
    </row>
    <row r="296" spans="1:20" x14ac:dyDescent="0.2">
      <c r="A296" s="74" t="s">
        <v>82</v>
      </c>
      <c r="B296" s="51"/>
      <c r="C296" s="51"/>
      <c r="D296" s="51"/>
      <c r="E296" s="51"/>
      <c r="F296" s="51"/>
      <c r="G296" s="51"/>
      <c r="H296" s="51"/>
      <c r="I296" s="51"/>
      <c r="J296" s="51">
        <v>1036202</v>
      </c>
      <c r="K296" s="51"/>
      <c r="L296" s="59"/>
      <c r="M296" s="51"/>
      <c r="N296" s="59"/>
      <c r="O296" s="59"/>
      <c r="P296" s="75">
        <f t="shared" si="36"/>
        <v>1036202</v>
      </c>
      <c r="T296" s="53"/>
    </row>
    <row r="297" spans="1:20" ht="12.75" x14ac:dyDescent="0.2">
      <c r="A297" s="63" t="s">
        <v>40</v>
      </c>
      <c r="B297" s="142">
        <f t="shared" ref="B297:O297" si="44">SUM(B298:B303)</f>
        <v>48463805</v>
      </c>
      <c r="C297" s="142">
        <f t="shared" si="44"/>
        <v>10282511</v>
      </c>
      <c r="D297" s="142">
        <f t="shared" si="44"/>
        <v>516761</v>
      </c>
      <c r="E297" s="142">
        <f t="shared" si="44"/>
        <v>958677</v>
      </c>
      <c r="F297" s="142">
        <f t="shared" si="44"/>
        <v>187769</v>
      </c>
      <c r="G297" s="142">
        <f t="shared" si="44"/>
        <v>218485</v>
      </c>
      <c r="H297" s="142">
        <f t="shared" si="44"/>
        <v>13705</v>
      </c>
      <c r="I297" s="142">
        <f t="shared" si="44"/>
        <v>988144</v>
      </c>
      <c r="J297" s="142">
        <f t="shared" si="44"/>
        <v>1217631</v>
      </c>
      <c r="K297" s="142">
        <f t="shared" si="44"/>
        <v>4</v>
      </c>
      <c r="L297" s="142">
        <f t="shared" si="44"/>
        <v>6087525</v>
      </c>
      <c r="M297" s="142">
        <f t="shared" si="44"/>
        <v>0</v>
      </c>
      <c r="N297" s="142">
        <f t="shared" si="44"/>
        <v>4729303</v>
      </c>
      <c r="O297" s="142">
        <f t="shared" si="44"/>
        <v>271557</v>
      </c>
      <c r="P297" s="143">
        <f t="shared" si="36"/>
        <v>73935877</v>
      </c>
      <c r="T297" s="53"/>
    </row>
    <row r="298" spans="1:20" x14ac:dyDescent="0.2">
      <c r="A298" s="93" t="s">
        <v>110</v>
      </c>
      <c r="B298" s="20">
        <v>48463805</v>
      </c>
      <c r="C298" s="20">
        <v>10282511</v>
      </c>
      <c r="D298" s="20">
        <v>516761</v>
      </c>
      <c r="E298" s="20">
        <v>958677</v>
      </c>
      <c r="F298" s="20">
        <v>187769</v>
      </c>
      <c r="G298" s="20">
        <v>218485</v>
      </c>
      <c r="H298" s="20">
        <v>13705</v>
      </c>
      <c r="I298" s="20">
        <v>988144</v>
      </c>
      <c r="J298" s="20">
        <v>202227</v>
      </c>
      <c r="K298" s="20">
        <v>4</v>
      </c>
      <c r="L298" s="29">
        <v>6087525</v>
      </c>
      <c r="M298" s="20">
        <v>0</v>
      </c>
      <c r="N298" s="76">
        <v>4729303</v>
      </c>
      <c r="O298" s="29">
        <v>271557</v>
      </c>
      <c r="P298" s="75">
        <f t="shared" si="36"/>
        <v>72920473</v>
      </c>
      <c r="T298" s="53"/>
    </row>
    <row r="299" spans="1:20" x14ac:dyDescent="0.2">
      <c r="A299" s="93" t="s">
        <v>94</v>
      </c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9"/>
      <c r="M299" s="20"/>
      <c r="N299" s="29"/>
      <c r="O299" s="29"/>
      <c r="P299" s="75">
        <f t="shared" si="36"/>
        <v>0</v>
      </c>
      <c r="T299" s="53"/>
    </row>
    <row r="300" spans="1:20" x14ac:dyDescent="0.2">
      <c r="A300" s="74" t="s">
        <v>79</v>
      </c>
      <c r="B300" s="51"/>
      <c r="C300" s="51"/>
      <c r="D300" s="51"/>
      <c r="E300" s="51"/>
      <c r="F300" s="51"/>
      <c r="G300" s="51"/>
      <c r="H300" s="51"/>
      <c r="I300" s="51"/>
      <c r="J300" s="51"/>
      <c r="K300" s="51"/>
      <c r="L300" s="59"/>
      <c r="M300" s="51"/>
      <c r="N300" s="59"/>
      <c r="O300" s="59"/>
      <c r="P300" s="75">
        <f t="shared" si="36"/>
        <v>0</v>
      </c>
      <c r="T300" s="53"/>
    </row>
    <row r="301" spans="1:20" x14ac:dyDescent="0.2">
      <c r="A301" s="74" t="s">
        <v>80</v>
      </c>
      <c r="B301" s="51"/>
      <c r="C301" s="51"/>
      <c r="D301" s="51"/>
      <c r="E301" s="51"/>
      <c r="F301" s="51"/>
      <c r="G301" s="51"/>
      <c r="H301" s="51"/>
      <c r="I301" s="59"/>
      <c r="J301" s="59"/>
      <c r="K301" s="51"/>
      <c r="L301" s="59"/>
      <c r="M301" s="51"/>
      <c r="N301" s="59"/>
      <c r="O301" s="59"/>
      <c r="P301" s="75">
        <f t="shared" si="36"/>
        <v>0</v>
      </c>
      <c r="T301" s="53"/>
    </row>
    <row r="302" spans="1:20" x14ac:dyDescent="0.2">
      <c r="A302" s="74" t="s">
        <v>81</v>
      </c>
      <c r="B302" s="51"/>
      <c r="C302" s="51"/>
      <c r="D302" s="51"/>
      <c r="E302" s="51"/>
      <c r="F302" s="51"/>
      <c r="G302" s="51"/>
      <c r="H302" s="51"/>
      <c r="I302" s="51"/>
      <c r="J302" s="51"/>
      <c r="K302" s="51"/>
      <c r="L302" s="59"/>
      <c r="M302" s="51"/>
      <c r="N302" s="59"/>
      <c r="O302" s="59"/>
      <c r="P302" s="75">
        <f t="shared" si="36"/>
        <v>0</v>
      </c>
      <c r="T302" s="53"/>
    </row>
    <row r="303" spans="1:20" x14ac:dyDescent="0.2">
      <c r="A303" s="74" t="s">
        <v>82</v>
      </c>
      <c r="B303" s="51"/>
      <c r="C303" s="51"/>
      <c r="D303" s="51"/>
      <c r="E303" s="51"/>
      <c r="F303" s="51"/>
      <c r="G303" s="51"/>
      <c r="H303" s="51"/>
      <c r="I303" s="51"/>
      <c r="J303" s="51">
        <v>1015404</v>
      </c>
      <c r="K303" s="51"/>
      <c r="L303" s="59"/>
      <c r="M303" s="51"/>
      <c r="N303" s="59"/>
      <c r="O303" s="59"/>
      <c r="P303" s="75">
        <f t="shared" si="36"/>
        <v>1015404</v>
      </c>
      <c r="T303" s="53"/>
    </row>
    <row r="304" spans="1:20" ht="12.75" x14ac:dyDescent="0.2">
      <c r="A304" s="63" t="s">
        <v>41</v>
      </c>
      <c r="B304" s="142">
        <f t="shared" ref="B304:O304" si="45">SUM(B305:B310)</f>
        <v>2544855</v>
      </c>
      <c r="C304" s="142">
        <f t="shared" si="45"/>
        <v>539939</v>
      </c>
      <c r="D304" s="142">
        <f t="shared" si="45"/>
        <v>27135</v>
      </c>
      <c r="E304" s="142">
        <f t="shared" si="45"/>
        <v>50341</v>
      </c>
      <c r="F304" s="142">
        <f t="shared" si="45"/>
        <v>9860</v>
      </c>
      <c r="G304" s="142">
        <f t="shared" si="45"/>
        <v>11473</v>
      </c>
      <c r="H304" s="142">
        <f t="shared" si="45"/>
        <v>13704</v>
      </c>
      <c r="I304" s="142">
        <f t="shared" si="45"/>
        <v>108418</v>
      </c>
      <c r="J304" s="142">
        <f t="shared" si="45"/>
        <v>1336440</v>
      </c>
      <c r="K304" s="142">
        <f t="shared" si="45"/>
        <v>0</v>
      </c>
      <c r="L304" s="142">
        <f t="shared" si="45"/>
        <v>11719</v>
      </c>
      <c r="M304" s="142">
        <f t="shared" si="45"/>
        <v>0</v>
      </c>
      <c r="N304" s="142">
        <f t="shared" si="45"/>
        <v>74733</v>
      </c>
      <c r="O304" s="142">
        <f t="shared" si="45"/>
        <v>0</v>
      </c>
      <c r="P304" s="143">
        <f t="shared" si="36"/>
        <v>4728617</v>
      </c>
      <c r="T304" s="53"/>
    </row>
    <row r="305" spans="1:22" x14ac:dyDescent="0.2">
      <c r="A305" s="93" t="s">
        <v>110</v>
      </c>
      <c r="B305" s="20">
        <v>2544855</v>
      </c>
      <c r="C305" s="20">
        <v>539939</v>
      </c>
      <c r="D305" s="20">
        <v>27135</v>
      </c>
      <c r="E305" s="20">
        <v>50341</v>
      </c>
      <c r="F305" s="20">
        <v>9860</v>
      </c>
      <c r="G305" s="20">
        <v>11473</v>
      </c>
      <c r="H305" s="20">
        <v>13704</v>
      </c>
      <c r="I305" s="20">
        <v>108418</v>
      </c>
      <c r="J305" s="20">
        <v>221959</v>
      </c>
      <c r="K305" s="20">
        <v>0</v>
      </c>
      <c r="L305" s="29">
        <v>11719</v>
      </c>
      <c r="M305" s="20">
        <v>0</v>
      </c>
      <c r="N305" s="76">
        <v>74733</v>
      </c>
      <c r="O305" s="29">
        <v>0</v>
      </c>
      <c r="P305" s="75">
        <f t="shared" si="36"/>
        <v>3614136</v>
      </c>
      <c r="T305" s="53"/>
    </row>
    <row r="306" spans="1:22" x14ac:dyDescent="0.2">
      <c r="A306" s="93" t="s">
        <v>94</v>
      </c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9"/>
      <c r="M306" s="20"/>
      <c r="N306" s="29"/>
      <c r="O306" s="29"/>
      <c r="P306" s="75">
        <f t="shared" si="36"/>
        <v>0</v>
      </c>
      <c r="T306" s="53"/>
    </row>
    <row r="307" spans="1:22" x14ac:dyDescent="0.2">
      <c r="A307" s="74" t="s">
        <v>79</v>
      </c>
      <c r="B307" s="51"/>
      <c r="C307" s="51"/>
      <c r="D307" s="51"/>
      <c r="E307" s="51"/>
      <c r="F307" s="51"/>
      <c r="G307" s="51"/>
      <c r="H307" s="51"/>
      <c r="I307" s="51"/>
      <c r="J307" s="51"/>
      <c r="K307" s="51"/>
      <c r="L307" s="59"/>
      <c r="M307" s="51"/>
      <c r="N307" s="59"/>
      <c r="O307" s="59"/>
      <c r="P307" s="75">
        <f t="shared" si="36"/>
        <v>0</v>
      </c>
      <c r="T307" s="53"/>
    </row>
    <row r="308" spans="1:22" x14ac:dyDescent="0.2">
      <c r="A308" s="74" t="s">
        <v>80</v>
      </c>
      <c r="B308" s="51"/>
      <c r="C308" s="51"/>
      <c r="D308" s="51"/>
      <c r="E308" s="51"/>
      <c r="F308" s="51"/>
      <c r="G308" s="51"/>
      <c r="H308" s="51"/>
      <c r="I308" s="59"/>
      <c r="J308" s="59"/>
      <c r="K308" s="51"/>
      <c r="L308" s="59"/>
      <c r="M308" s="51"/>
      <c r="N308" s="59"/>
      <c r="O308" s="59"/>
      <c r="P308" s="75">
        <f t="shared" si="36"/>
        <v>0</v>
      </c>
      <c r="T308" s="53"/>
    </row>
    <row r="309" spans="1:22" x14ac:dyDescent="0.2">
      <c r="A309" s="74" t="s">
        <v>81</v>
      </c>
      <c r="B309" s="51"/>
      <c r="C309" s="51"/>
      <c r="D309" s="51"/>
      <c r="E309" s="51"/>
      <c r="F309" s="51"/>
      <c r="G309" s="51"/>
      <c r="H309" s="51"/>
      <c r="I309" s="51"/>
      <c r="J309" s="51"/>
      <c r="K309" s="51"/>
      <c r="L309" s="59"/>
      <c r="M309" s="51"/>
      <c r="N309" s="59"/>
      <c r="O309" s="59"/>
      <c r="P309" s="75">
        <f t="shared" si="36"/>
        <v>0</v>
      </c>
      <c r="T309" s="53"/>
    </row>
    <row r="310" spans="1:22" x14ac:dyDescent="0.2">
      <c r="A310" s="74" t="s">
        <v>82</v>
      </c>
      <c r="B310" s="51"/>
      <c r="C310" s="51"/>
      <c r="D310" s="51"/>
      <c r="E310" s="51"/>
      <c r="F310" s="51"/>
      <c r="G310" s="51"/>
      <c r="H310" s="51"/>
      <c r="I310" s="51"/>
      <c r="J310" s="51">
        <v>1114481</v>
      </c>
      <c r="K310" s="51"/>
      <c r="L310" s="59"/>
      <c r="M310" s="51"/>
      <c r="N310" s="59"/>
      <c r="O310" s="59"/>
      <c r="P310" s="75">
        <f t="shared" si="36"/>
        <v>1114481</v>
      </c>
      <c r="T310" s="53"/>
    </row>
    <row r="311" spans="1:22" ht="12.75" x14ac:dyDescent="0.2">
      <c r="A311" s="63" t="s">
        <v>42</v>
      </c>
      <c r="B311" s="142">
        <f t="shared" ref="B311:O311" si="46">SUM(B312:B317)</f>
        <v>4596067</v>
      </c>
      <c r="C311" s="142">
        <f t="shared" si="46"/>
        <v>975145</v>
      </c>
      <c r="D311" s="142">
        <f t="shared" si="46"/>
        <v>49007</v>
      </c>
      <c r="E311" s="142">
        <f t="shared" si="46"/>
        <v>90916</v>
      </c>
      <c r="F311" s="142">
        <f t="shared" si="46"/>
        <v>17807</v>
      </c>
      <c r="G311" s="142">
        <f t="shared" si="46"/>
        <v>20720</v>
      </c>
      <c r="H311" s="142">
        <f t="shared" si="46"/>
        <v>13705</v>
      </c>
      <c r="I311" s="142">
        <f t="shared" si="46"/>
        <v>181115</v>
      </c>
      <c r="J311" s="142">
        <f t="shared" si="46"/>
        <v>1748847</v>
      </c>
      <c r="K311" s="142">
        <f t="shared" si="46"/>
        <v>0</v>
      </c>
      <c r="L311" s="142">
        <f t="shared" si="46"/>
        <v>-54846</v>
      </c>
      <c r="M311" s="142">
        <f t="shared" si="46"/>
        <v>0</v>
      </c>
      <c r="N311" s="142">
        <f t="shared" si="46"/>
        <v>260119</v>
      </c>
      <c r="O311" s="142">
        <f t="shared" si="46"/>
        <v>48</v>
      </c>
      <c r="P311" s="143">
        <f t="shared" si="36"/>
        <v>7898650</v>
      </c>
      <c r="T311" s="53"/>
    </row>
    <row r="312" spans="1:22" x14ac:dyDescent="0.2">
      <c r="A312" s="93" t="s">
        <v>110</v>
      </c>
      <c r="B312" s="20">
        <v>4596067</v>
      </c>
      <c r="C312" s="20">
        <v>975145</v>
      </c>
      <c r="D312" s="20">
        <v>49007</v>
      </c>
      <c r="E312" s="20">
        <v>90916</v>
      </c>
      <c r="F312" s="20">
        <v>17807</v>
      </c>
      <c r="G312" s="20">
        <v>20720</v>
      </c>
      <c r="H312" s="20">
        <v>13705</v>
      </c>
      <c r="I312" s="20">
        <v>181115</v>
      </c>
      <c r="J312" s="20">
        <v>290453</v>
      </c>
      <c r="K312" s="20">
        <v>0</v>
      </c>
      <c r="L312" s="29">
        <v>-54846</v>
      </c>
      <c r="M312" s="20">
        <v>0</v>
      </c>
      <c r="N312" s="76">
        <v>260119</v>
      </c>
      <c r="O312" s="29">
        <v>48</v>
      </c>
      <c r="P312" s="75">
        <f t="shared" si="36"/>
        <v>6440256</v>
      </c>
      <c r="T312" s="53"/>
    </row>
    <row r="313" spans="1:22" x14ac:dyDescent="0.2">
      <c r="A313" s="93" t="s">
        <v>94</v>
      </c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9"/>
      <c r="M313" s="20"/>
      <c r="N313" s="29"/>
      <c r="O313" s="29"/>
      <c r="P313" s="75">
        <f t="shared" si="36"/>
        <v>0</v>
      </c>
      <c r="T313" s="53"/>
    </row>
    <row r="314" spans="1:22" x14ac:dyDescent="0.2">
      <c r="A314" s="74" t="s">
        <v>79</v>
      </c>
      <c r="B314" s="51"/>
      <c r="C314" s="51"/>
      <c r="D314" s="51"/>
      <c r="E314" s="51"/>
      <c r="F314" s="51"/>
      <c r="G314" s="51"/>
      <c r="H314" s="51"/>
      <c r="I314" s="51"/>
      <c r="J314" s="51"/>
      <c r="K314" s="51"/>
      <c r="L314" s="59"/>
      <c r="M314" s="51"/>
      <c r="N314" s="59"/>
      <c r="O314" s="59"/>
      <c r="P314" s="75">
        <f t="shared" si="36"/>
        <v>0</v>
      </c>
      <c r="T314" s="53"/>
    </row>
    <row r="315" spans="1:22" x14ac:dyDescent="0.2">
      <c r="A315" s="74" t="s">
        <v>80</v>
      </c>
      <c r="B315" s="51"/>
      <c r="C315" s="51"/>
      <c r="D315" s="51"/>
      <c r="E315" s="51"/>
      <c r="F315" s="51"/>
      <c r="G315" s="51"/>
      <c r="H315" s="51"/>
      <c r="I315" s="59"/>
      <c r="J315" s="59"/>
      <c r="K315" s="51"/>
      <c r="L315" s="59"/>
      <c r="M315" s="51"/>
      <c r="N315" s="59"/>
      <c r="O315" s="59"/>
      <c r="P315" s="75">
        <f t="shared" si="36"/>
        <v>0</v>
      </c>
      <c r="T315" s="53"/>
    </row>
    <row r="316" spans="1:22" x14ac:dyDescent="0.2">
      <c r="A316" s="74" t="s">
        <v>81</v>
      </c>
      <c r="B316" s="51"/>
      <c r="C316" s="51"/>
      <c r="D316" s="51"/>
      <c r="E316" s="51"/>
      <c r="F316" s="51"/>
      <c r="G316" s="51"/>
      <c r="H316" s="51"/>
      <c r="I316" s="51"/>
      <c r="J316" s="51"/>
      <c r="K316" s="51"/>
      <c r="L316" s="59"/>
      <c r="M316" s="51"/>
      <c r="N316" s="59"/>
      <c r="O316" s="59"/>
      <c r="P316" s="75">
        <f t="shared" si="36"/>
        <v>0</v>
      </c>
      <c r="T316" s="53"/>
    </row>
    <row r="317" spans="1:22" ht="12.75" thickBot="1" x14ac:dyDescent="0.25">
      <c r="A317" s="96" t="s">
        <v>82</v>
      </c>
      <c r="B317" s="97"/>
      <c r="C317" s="97"/>
      <c r="D317" s="97"/>
      <c r="E317" s="97"/>
      <c r="F317" s="97"/>
      <c r="G317" s="97"/>
      <c r="H317" s="97"/>
      <c r="I317" s="97"/>
      <c r="J317" s="97">
        <v>1458394</v>
      </c>
      <c r="K317" s="97"/>
      <c r="L317" s="98"/>
      <c r="M317" s="97"/>
      <c r="N317" s="98"/>
      <c r="O317" s="98"/>
      <c r="P317" s="145">
        <f>SUM(B317:O317)</f>
        <v>1458394</v>
      </c>
      <c r="T317" s="53"/>
    </row>
    <row r="318" spans="1:22" s="67" customFormat="1" ht="15.75" thickBot="1" x14ac:dyDescent="0.3">
      <c r="A318" s="65" t="s">
        <v>43</v>
      </c>
      <c r="B318" s="66">
        <f t="shared" ref="B318:P318" si="47">SUM(B17+B24+B31+B38+B45+B52+B59+B66+B73+B80+B87+B94+B101+B108+B115+B122+B129+B136+B143+B150+B157+B164+B171+B178+B185+B192+B199+B206+B213+B220+B227+B234+B241+B248+B255+B262+B269+B276+B283+B290+B297+B304+B311)</f>
        <v>557419422</v>
      </c>
      <c r="C318" s="66">
        <f t="shared" si="47"/>
        <v>118267062</v>
      </c>
      <c r="D318" s="66">
        <f t="shared" si="47"/>
        <v>5943667</v>
      </c>
      <c r="E318" s="66">
        <f t="shared" si="47"/>
        <v>11026479</v>
      </c>
      <c r="F318" s="66">
        <f t="shared" si="47"/>
        <v>2159674</v>
      </c>
      <c r="G318" s="66">
        <f t="shared" si="47"/>
        <v>2512959</v>
      </c>
      <c r="H318" s="66">
        <f t="shared" si="47"/>
        <v>925061</v>
      </c>
      <c r="I318" s="66">
        <f t="shared" si="47"/>
        <v>12998881</v>
      </c>
      <c r="J318" s="66">
        <f t="shared" si="47"/>
        <v>55097476</v>
      </c>
      <c r="K318" s="66">
        <f t="shared" si="47"/>
        <v>614</v>
      </c>
      <c r="L318" s="66">
        <f t="shared" si="47"/>
        <v>53044296</v>
      </c>
      <c r="M318" s="66">
        <f t="shared" si="47"/>
        <v>0</v>
      </c>
      <c r="N318" s="66">
        <f t="shared" si="47"/>
        <v>34059578</v>
      </c>
      <c r="O318" s="66">
        <f t="shared" si="47"/>
        <v>736556</v>
      </c>
      <c r="P318" s="66">
        <f t="shared" si="47"/>
        <v>854191725</v>
      </c>
      <c r="R318" s="68"/>
      <c r="S318" s="101"/>
      <c r="T318" s="68"/>
      <c r="U318" s="68"/>
      <c r="V318" s="68"/>
    </row>
    <row r="320" spans="1:22" s="53" customFormat="1" x14ac:dyDescent="0.2">
      <c r="E320" s="54"/>
      <c r="F320" s="25"/>
      <c r="G320" s="54"/>
      <c r="H320" s="54"/>
      <c r="I320" s="54"/>
      <c r="J320" s="54"/>
      <c r="K320" s="54"/>
      <c r="L320" s="54"/>
      <c r="M320" s="54"/>
      <c r="N320" s="35"/>
      <c r="O320" s="35"/>
      <c r="P320" s="35"/>
    </row>
    <row r="321" spans="1:16" x14ac:dyDescent="0.2">
      <c r="A321" s="55"/>
      <c r="B321" s="53"/>
      <c r="C321" s="53"/>
      <c r="D321" s="53"/>
      <c r="E321" s="53"/>
      <c r="F321" s="53"/>
      <c r="G321" s="53"/>
      <c r="H321" s="53"/>
      <c r="I321" s="53"/>
      <c r="J321" s="53"/>
      <c r="K321" s="53"/>
      <c r="L321" s="53"/>
      <c r="M321" s="53"/>
      <c r="O321" s="53"/>
      <c r="P321" s="53"/>
    </row>
    <row r="322" spans="1:16" x14ac:dyDescent="0.2">
      <c r="A322" s="61"/>
      <c r="B322" s="53"/>
      <c r="C322" s="53"/>
      <c r="D322" s="53"/>
      <c r="E322" s="53"/>
      <c r="F322" s="53"/>
      <c r="G322" s="53"/>
      <c r="H322" s="53"/>
      <c r="I322" s="53"/>
      <c r="J322" s="53"/>
      <c r="K322" s="53"/>
      <c r="L322" s="53"/>
      <c r="M322" s="53"/>
      <c r="O322" s="53"/>
      <c r="P322" s="53"/>
    </row>
    <row r="323" spans="1:16" x14ac:dyDescent="0.2">
      <c r="B323" s="53"/>
      <c r="C323" s="53"/>
      <c r="D323" s="53"/>
      <c r="E323" s="53"/>
      <c r="F323" s="53"/>
      <c r="G323" s="53"/>
      <c r="H323" s="53"/>
      <c r="I323" s="53"/>
      <c r="J323" s="53"/>
      <c r="K323" s="53"/>
      <c r="L323" s="53"/>
      <c r="M323" s="53"/>
      <c r="O323" s="53"/>
      <c r="P323" s="53"/>
    </row>
    <row r="358" spans="1:20" ht="12.75" x14ac:dyDescent="0.2">
      <c r="C358" s="31"/>
      <c r="D358" s="299" t="s">
        <v>106</v>
      </c>
      <c r="E358" s="299"/>
      <c r="F358" s="299"/>
      <c r="G358" s="299"/>
      <c r="H358" s="299"/>
      <c r="I358" s="299"/>
      <c r="J358" s="299"/>
      <c r="K358" s="299"/>
      <c r="L358" s="40"/>
    </row>
    <row r="359" spans="1:20" ht="12.75" x14ac:dyDescent="0.2">
      <c r="C359" s="7"/>
      <c r="D359" s="300" t="s">
        <v>103</v>
      </c>
      <c r="E359" s="300"/>
      <c r="F359" s="300"/>
      <c r="G359" s="300"/>
      <c r="H359" s="300"/>
      <c r="I359" s="300"/>
      <c r="J359" s="300"/>
      <c r="K359" s="300"/>
      <c r="L359" s="32"/>
    </row>
    <row r="360" spans="1:20" ht="12.75" x14ac:dyDescent="0.2">
      <c r="A360" s="296" t="s">
        <v>109</v>
      </c>
      <c r="B360" s="296"/>
      <c r="C360" s="296"/>
      <c r="D360" s="296"/>
      <c r="E360" s="296"/>
      <c r="F360" s="296"/>
      <c r="G360" s="296"/>
      <c r="H360" s="296"/>
      <c r="I360" s="296"/>
      <c r="J360" s="296"/>
      <c r="K360" s="296"/>
      <c r="L360" s="296"/>
      <c r="M360" s="296"/>
      <c r="N360" s="296"/>
      <c r="O360" s="146"/>
      <c r="P360" s="146"/>
      <c r="Q360" s="146"/>
      <c r="R360" s="146"/>
      <c r="S360" s="100"/>
      <c r="T360" s="64"/>
    </row>
    <row r="361" spans="1:20" ht="12.75" x14ac:dyDescent="0.2">
      <c r="A361" s="296" t="s">
        <v>107</v>
      </c>
      <c r="B361" s="296"/>
      <c r="C361" s="296"/>
      <c r="D361" s="296"/>
      <c r="E361" s="296"/>
      <c r="F361" s="296"/>
      <c r="G361" s="296"/>
      <c r="H361" s="296"/>
      <c r="I361" s="296"/>
      <c r="J361" s="296"/>
      <c r="K361" s="296"/>
      <c r="L361" s="296"/>
      <c r="M361" s="296"/>
      <c r="N361" s="296"/>
      <c r="O361" s="296"/>
      <c r="P361" s="146"/>
      <c r="Q361" s="146"/>
      <c r="R361" s="146"/>
      <c r="S361" s="100"/>
      <c r="T361" s="64"/>
    </row>
    <row r="362" spans="1:20" x14ac:dyDescent="0.2">
      <c r="C362" s="7"/>
      <c r="D362" s="7"/>
      <c r="E362" s="7"/>
      <c r="F362" s="7"/>
      <c r="G362" s="7"/>
      <c r="H362" s="22"/>
      <c r="I362" s="30" t="s">
        <v>44</v>
      </c>
      <c r="J362" s="32"/>
      <c r="K362" s="30" t="s">
        <v>45</v>
      </c>
      <c r="L362" s="30"/>
    </row>
    <row r="363" spans="1:20" x14ac:dyDescent="0.2">
      <c r="C363" s="7"/>
      <c r="D363" s="7"/>
      <c r="E363" s="7"/>
      <c r="F363" s="7"/>
      <c r="G363" s="7"/>
      <c r="H363" s="7"/>
      <c r="I363" s="7"/>
      <c r="J363" s="7"/>
      <c r="K363" s="7"/>
      <c r="L363" s="7"/>
    </row>
    <row r="364" spans="1:20" ht="12.75" customHeight="1" x14ac:dyDescent="0.2">
      <c r="B364" s="56"/>
      <c r="C364" s="7"/>
      <c r="D364" s="23" t="s">
        <v>46</v>
      </c>
      <c r="E364" s="10"/>
      <c r="F364" s="10"/>
      <c r="G364" s="10"/>
      <c r="H364" s="24"/>
      <c r="I364" s="25">
        <v>2787097111</v>
      </c>
      <c r="J364" s="30" t="s">
        <v>47</v>
      </c>
      <c r="K364" s="25">
        <v>557419422</v>
      </c>
      <c r="L364" s="25"/>
      <c r="M364" s="56"/>
      <c r="N364" s="91"/>
      <c r="O364" s="56"/>
      <c r="P364" s="56"/>
    </row>
    <row r="365" spans="1:20" ht="12.75" customHeight="1" x14ac:dyDescent="0.2">
      <c r="C365" s="7"/>
      <c r="D365" s="23"/>
      <c r="E365" s="10"/>
      <c r="F365" s="10"/>
      <c r="G365" s="10"/>
      <c r="H365" s="24"/>
      <c r="I365" s="25"/>
      <c r="J365" s="22"/>
      <c r="K365" s="25"/>
      <c r="L365" s="25"/>
    </row>
    <row r="366" spans="1:20" ht="12.75" customHeight="1" x14ac:dyDescent="0.2">
      <c r="C366" s="7"/>
      <c r="D366" s="22" t="s">
        <v>48</v>
      </c>
      <c r="E366" s="22"/>
      <c r="F366" s="22"/>
      <c r="G366" s="22"/>
      <c r="H366" s="7"/>
      <c r="I366" s="25">
        <v>118267062</v>
      </c>
      <c r="J366" s="30" t="s">
        <v>66</v>
      </c>
      <c r="K366" s="25">
        <v>118267062</v>
      </c>
      <c r="L366" s="25"/>
      <c r="M366" s="147"/>
      <c r="N366" s="148"/>
      <c r="O366" s="147"/>
      <c r="P366" s="147"/>
      <c r="Q366" s="147"/>
      <c r="R366" s="147"/>
    </row>
    <row r="367" spans="1:20" x14ac:dyDescent="0.2">
      <c r="C367" s="7"/>
      <c r="D367" s="22"/>
      <c r="E367" s="22"/>
      <c r="F367" s="22"/>
      <c r="G367" s="22"/>
      <c r="H367" s="7"/>
      <c r="I367" s="25"/>
      <c r="J367" s="30"/>
      <c r="K367" s="25"/>
      <c r="L367" s="25"/>
    </row>
    <row r="368" spans="1:20" x14ac:dyDescent="0.2">
      <c r="C368" s="7"/>
      <c r="D368" s="22" t="s">
        <v>70</v>
      </c>
      <c r="E368" s="22"/>
      <c r="F368" s="22"/>
      <c r="G368" s="22"/>
      <c r="H368" s="7"/>
      <c r="I368" s="25">
        <v>29718334</v>
      </c>
      <c r="J368" s="30" t="s">
        <v>47</v>
      </c>
      <c r="K368" s="25">
        <v>5943667</v>
      </c>
      <c r="L368" s="25"/>
    </row>
    <row r="369" spans="3:12" x14ac:dyDescent="0.2">
      <c r="C369" s="7"/>
      <c r="D369" s="22"/>
      <c r="E369" s="7"/>
      <c r="F369" s="7"/>
      <c r="G369" s="7"/>
      <c r="H369" s="7"/>
      <c r="I369" s="25"/>
      <c r="J369" s="30"/>
      <c r="K369" s="25"/>
      <c r="L369" s="25"/>
    </row>
    <row r="370" spans="3:12" x14ac:dyDescent="0.2">
      <c r="C370" s="7"/>
      <c r="D370" s="22" t="s">
        <v>75</v>
      </c>
      <c r="E370" s="7"/>
      <c r="F370" s="7"/>
      <c r="G370" s="7"/>
      <c r="H370" s="7"/>
      <c r="I370" s="25">
        <v>55132394</v>
      </c>
      <c r="J370" s="30" t="s">
        <v>47</v>
      </c>
      <c r="K370" s="25">
        <v>11026479</v>
      </c>
      <c r="L370" s="25"/>
    </row>
    <row r="371" spans="3:12" x14ac:dyDescent="0.2">
      <c r="C371" s="7"/>
      <c r="D371" s="22"/>
      <c r="E371" s="7"/>
      <c r="F371" s="7"/>
      <c r="G371" s="7"/>
      <c r="H371" s="7"/>
      <c r="I371" s="25"/>
      <c r="J371" s="30"/>
      <c r="K371" s="25"/>
      <c r="L371" s="25"/>
    </row>
    <row r="372" spans="3:12" x14ac:dyDescent="0.2">
      <c r="C372" s="7"/>
      <c r="D372" s="22" t="s">
        <v>89</v>
      </c>
      <c r="E372" s="7"/>
      <c r="F372" s="7"/>
      <c r="G372" s="7"/>
      <c r="H372" s="7"/>
      <c r="I372" s="25">
        <v>10798372</v>
      </c>
      <c r="J372" s="30" t="s">
        <v>47</v>
      </c>
      <c r="K372" s="25">
        <v>2159674</v>
      </c>
      <c r="L372" s="25"/>
    </row>
    <row r="373" spans="3:12" x14ac:dyDescent="0.2">
      <c r="C373" s="7"/>
      <c r="D373" s="22"/>
      <c r="E373" s="7"/>
      <c r="F373" s="7"/>
      <c r="G373" s="7"/>
      <c r="H373" s="7"/>
      <c r="I373" s="25"/>
      <c r="J373" s="30"/>
      <c r="K373" s="25"/>
      <c r="L373" s="25"/>
    </row>
    <row r="374" spans="3:12" x14ac:dyDescent="0.2">
      <c r="C374" s="7"/>
      <c r="D374" s="22" t="s">
        <v>49</v>
      </c>
      <c r="E374" s="22"/>
      <c r="F374" s="22"/>
      <c r="G374" s="22"/>
      <c r="H374" s="7"/>
      <c r="I374" s="25">
        <v>12564792</v>
      </c>
      <c r="J374" s="30" t="s">
        <v>47</v>
      </c>
      <c r="K374" s="25">
        <v>2512959</v>
      </c>
      <c r="L374" s="25"/>
    </row>
    <row r="375" spans="3:12" x14ac:dyDescent="0.2">
      <c r="C375" s="7"/>
      <c r="D375" s="22"/>
      <c r="E375" s="22"/>
      <c r="F375" s="22"/>
      <c r="G375" s="22"/>
      <c r="H375" s="7"/>
      <c r="I375" s="25"/>
      <c r="J375" s="30"/>
      <c r="K375" s="25"/>
      <c r="L375" s="25"/>
    </row>
    <row r="376" spans="3:12" x14ac:dyDescent="0.2">
      <c r="C376" s="7"/>
      <c r="D376" s="22" t="s">
        <v>50</v>
      </c>
      <c r="E376" s="22"/>
      <c r="F376" s="22"/>
      <c r="G376" s="22"/>
      <c r="H376" s="22"/>
      <c r="I376" s="25">
        <v>4625304</v>
      </c>
      <c r="J376" s="30" t="s">
        <v>47</v>
      </c>
      <c r="K376" s="25">
        <v>925061</v>
      </c>
      <c r="L376" s="25"/>
    </row>
    <row r="377" spans="3:12" x14ac:dyDescent="0.2">
      <c r="C377" s="7"/>
      <c r="D377" s="22"/>
      <c r="E377" s="22"/>
      <c r="F377" s="22"/>
      <c r="G377" s="22"/>
      <c r="H377" s="22"/>
      <c r="I377" s="25"/>
      <c r="J377" s="30"/>
      <c r="K377" s="25"/>
      <c r="L377" s="25"/>
    </row>
    <row r="378" spans="3:12" x14ac:dyDescent="0.2">
      <c r="C378" s="7"/>
      <c r="D378" s="22" t="s">
        <v>71</v>
      </c>
      <c r="E378" s="7"/>
      <c r="F378" s="7"/>
      <c r="G378" s="7"/>
      <c r="H378" s="7"/>
      <c r="I378" s="25">
        <v>64994403</v>
      </c>
      <c r="J378" s="30" t="s">
        <v>47</v>
      </c>
      <c r="K378" s="25">
        <v>12998881</v>
      </c>
      <c r="L378" s="25"/>
    </row>
    <row r="379" spans="3:12" x14ac:dyDescent="0.2">
      <c r="C379" s="7"/>
      <c r="D379" s="22"/>
      <c r="E379" s="7"/>
      <c r="F379" s="7"/>
      <c r="G379" s="7"/>
      <c r="H379" s="7"/>
      <c r="I379" s="25"/>
      <c r="J379" s="30"/>
      <c r="K379" s="25"/>
      <c r="L379" s="25"/>
    </row>
    <row r="380" spans="3:12" x14ac:dyDescent="0.2">
      <c r="C380" s="7"/>
      <c r="D380" s="22" t="s">
        <v>51</v>
      </c>
      <c r="E380" s="22"/>
      <c r="F380" s="22"/>
      <c r="G380" s="22"/>
      <c r="H380" s="7"/>
      <c r="I380" s="25">
        <v>275487379</v>
      </c>
      <c r="J380" s="30" t="s">
        <v>47</v>
      </c>
      <c r="K380" s="25">
        <v>55097476</v>
      </c>
      <c r="L380" s="25"/>
    </row>
    <row r="381" spans="3:12" x14ac:dyDescent="0.2">
      <c r="C381" s="7"/>
      <c r="D381" s="22"/>
      <c r="E381" s="22"/>
      <c r="F381" s="22"/>
      <c r="G381" s="22"/>
      <c r="H381" s="7"/>
      <c r="I381" s="25"/>
      <c r="J381" s="30"/>
      <c r="K381" s="25"/>
      <c r="L381" s="25"/>
    </row>
    <row r="382" spans="3:12" x14ac:dyDescent="0.2">
      <c r="C382" s="7"/>
      <c r="D382" s="22" t="s">
        <v>76</v>
      </c>
      <c r="E382" s="22"/>
      <c r="F382" s="22"/>
      <c r="G382" s="22"/>
      <c r="H382" s="7"/>
      <c r="I382" s="25">
        <v>3070</v>
      </c>
      <c r="J382" s="30" t="s">
        <v>47</v>
      </c>
      <c r="K382" s="25">
        <v>614</v>
      </c>
      <c r="L382" s="25"/>
    </row>
    <row r="383" spans="3:12" x14ac:dyDescent="0.2">
      <c r="C383" s="7"/>
      <c r="D383" s="22"/>
      <c r="E383" s="22"/>
      <c r="F383" s="22"/>
      <c r="G383" s="22"/>
      <c r="H383" s="7"/>
      <c r="I383" s="25"/>
      <c r="J383" s="30"/>
      <c r="K383" s="25"/>
      <c r="L383" s="25"/>
    </row>
    <row r="384" spans="3:12" x14ac:dyDescent="0.2">
      <c r="C384" s="7"/>
      <c r="D384" s="22" t="s">
        <v>65</v>
      </c>
      <c r="E384" s="7"/>
      <c r="F384" s="7"/>
      <c r="G384" s="7"/>
      <c r="H384" s="7"/>
      <c r="I384" s="25">
        <v>53044296</v>
      </c>
      <c r="J384" s="30" t="s">
        <v>66</v>
      </c>
      <c r="K384" s="25">
        <v>53044296</v>
      </c>
      <c r="L384" s="35"/>
    </row>
    <row r="385" spans="2:15" x14ac:dyDescent="0.2">
      <c r="C385" s="7"/>
      <c r="D385" s="22"/>
      <c r="E385" s="7"/>
      <c r="F385" s="7"/>
      <c r="G385" s="7"/>
      <c r="H385" s="7"/>
      <c r="I385" s="25"/>
      <c r="J385" s="30"/>
      <c r="K385" s="25"/>
      <c r="L385" s="35"/>
    </row>
    <row r="386" spans="2:15" x14ac:dyDescent="0.2">
      <c r="C386" s="7"/>
      <c r="D386" s="22" t="s">
        <v>77</v>
      </c>
      <c r="E386" s="7"/>
      <c r="F386" s="7"/>
      <c r="G386" s="7"/>
      <c r="H386" s="7"/>
      <c r="I386" s="25">
        <v>0</v>
      </c>
      <c r="J386" s="70" t="s">
        <v>78</v>
      </c>
      <c r="K386" s="25">
        <v>0</v>
      </c>
      <c r="L386" s="35"/>
    </row>
    <row r="387" spans="2:15" x14ac:dyDescent="0.2">
      <c r="C387" s="7"/>
      <c r="D387" s="22"/>
      <c r="E387" s="7"/>
      <c r="F387" s="7"/>
      <c r="G387" s="7"/>
      <c r="H387" s="7"/>
      <c r="I387" s="25"/>
      <c r="J387" s="70"/>
      <c r="K387" s="25"/>
      <c r="L387" s="35"/>
    </row>
    <row r="388" spans="2:15" x14ac:dyDescent="0.2">
      <c r="C388" s="7"/>
      <c r="D388" s="22" t="s">
        <v>93</v>
      </c>
      <c r="E388" s="7"/>
      <c r="F388" s="7"/>
      <c r="G388" s="7"/>
      <c r="H388" s="7"/>
      <c r="I388" s="25">
        <v>34059578</v>
      </c>
      <c r="J388" s="81" t="s">
        <v>83</v>
      </c>
      <c r="K388" s="25">
        <v>34059578</v>
      </c>
      <c r="L388" s="35"/>
    </row>
    <row r="389" spans="2:15" x14ac:dyDescent="0.2">
      <c r="C389" s="7"/>
      <c r="D389" s="22"/>
      <c r="E389" s="7"/>
      <c r="F389" s="7"/>
      <c r="G389" s="7"/>
      <c r="H389" s="7"/>
      <c r="I389" s="25"/>
      <c r="J389" s="70"/>
      <c r="K389" s="25"/>
      <c r="L389" s="35"/>
    </row>
    <row r="390" spans="2:15" x14ac:dyDescent="0.2">
      <c r="C390" s="7"/>
      <c r="D390" s="22" t="s">
        <v>98</v>
      </c>
      <c r="E390" s="7"/>
      <c r="F390" s="7"/>
      <c r="G390" s="7"/>
      <c r="H390" s="7"/>
      <c r="I390" s="132">
        <v>3682779</v>
      </c>
      <c r="J390" s="88" t="s">
        <v>47</v>
      </c>
      <c r="K390" s="132">
        <v>736556</v>
      </c>
      <c r="L390" s="35"/>
    </row>
    <row r="391" spans="2:15" x14ac:dyDescent="0.2">
      <c r="C391" s="7"/>
      <c r="D391" s="22"/>
      <c r="E391" s="7"/>
      <c r="F391" s="7"/>
      <c r="G391" s="7"/>
      <c r="H391" s="7"/>
      <c r="I391" s="25"/>
      <c r="J391" s="30"/>
      <c r="K391" s="25"/>
      <c r="L391" s="25"/>
    </row>
    <row r="392" spans="2:15" ht="12.75" thickBot="1" x14ac:dyDescent="0.25">
      <c r="C392" s="7"/>
      <c r="D392" s="7"/>
      <c r="E392" s="7"/>
      <c r="F392" s="7"/>
      <c r="G392" s="7"/>
      <c r="H392" s="24"/>
      <c r="I392" s="26">
        <f>SUM(I364:I390)</f>
        <v>3449474874</v>
      </c>
      <c r="J392" s="7"/>
      <c r="K392" s="26">
        <f>SUM(K364:K390)</f>
        <v>854191725</v>
      </c>
      <c r="L392" s="35"/>
      <c r="M392" s="54"/>
      <c r="N392" s="54"/>
    </row>
    <row r="393" spans="2:15" ht="12.75" thickTop="1" x14ac:dyDescent="0.2"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54"/>
      <c r="N393" s="54"/>
      <c r="O393" s="54"/>
    </row>
    <row r="394" spans="2:15" x14ac:dyDescent="0.2">
      <c r="B394" s="57"/>
      <c r="C394" s="7"/>
      <c r="D394" s="7"/>
      <c r="E394" s="7"/>
      <c r="F394" s="7"/>
      <c r="G394" s="7"/>
      <c r="H394" s="7"/>
      <c r="I394" s="7"/>
      <c r="J394" s="7"/>
      <c r="K394" s="9"/>
      <c r="L394" s="9"/>
      <c r="M394" s="54"/>
      <c r="N394" s="54"/>
      <c r="O394" s="54"/>
    </row>
    <row r="395" spans="2:15" ht="12.75" x14ac:dyDescent="0.2">
      <c r="I395" s="162"/>
      <c r="J395" s="163"/>
      <c r="K395" s="162"/>
    </row>
    <row r="396" spans="2:15" x14ac:dyDescent="0.2">
      <c r="I396" s="76"/>
      <c r="K396" s="76"/>
    </row>
    <row r="397" spans="2:15" x14ac:dyDescent="0.2">
      <c r="I397" s="76"/>
      <c r="K397" s="76"/>
    </row>
    <row r="400" spans="2:15" ht="12.75" x14ac:dyDescent="0.2">
      <c r="C400" s="69"/>
    </row>
    <row r="440" spans="16:16" ht="12.75" x14ac:dyDescent="0.2">
      <c r="P440" s="149"/>
    </row>
    <row r="441" spans="16:16" x14ac:dyDescent="0.2">
      <c r="P441" s="150"/>
    </row>
    <row r="442" spans="16:16" x14ac:dyDescent="0.2">
      <c r="P442" s="150"/>
    </row>
  </sheetData>
  <mergeCells count="8">
    <mergeCell ref="A360:N360"/>
    <mergeCell ref="A361:O361"/>
    <mergeCell ref="A9:P9"/>
    <mergeCell ref="A10:P10"/>
    <mergeCell ref="A11:P11"/>
    <mergeCell ref="A12:P12"/>
    <mergeCell ref="D358:K358"/>
    <mergeCell ref="D359:K359"/>
  </mergeCells>
  <printOptions horizontalCentered="1"/>
  <pageMargins left="0.19685039370078741" right="0.19685039370078741" top="0.19685039370078741" bottom="0.19685039370078741" header="0.39370078740157483" footer="0.39370078740157483"/>
  <pageSetup scale="55" orientation="landscape" r:id="rId1"/>
  <headerFooter alignWithMargins="0"/>
  <rowBreaks count="4" manualBreakCount="4">
    <brk id="86" max="15" man="1"/>
    <brk id="170" max="15" man="1"/>
    <brk id="254" max="15" man="1"/>
    <brk id="344" max="15" man="1"/>
  </row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617579-588F-4B0D-8B97-C291637E7C20}">
  <sheetPr>
    <tabColor rgb="FFFF0000"/>
  </sheetPr>
  <dimension ref="A10:W157"/>
  <sheetViews>
    <sheetView view="pageBreakPreview" zoomScale="60" zoomScaleNormal="100" workbookViewId="0">
      <selection activeCell="P38" sqref="P38"/>
    </sheetView>
  </sheetViews>
  <sheetFormatPr baseColWidth="10" defaultRowHeight="14.25" x14ac:dyDescent="0.2"/>
  <cols>
    <col min="1" max="1" width="19.28515625" style="107" customWidth="1"/>
    <col min="2" max="3" width="13.28515625" style="107" customWidth="1"/>
    <col min="4" max="6" width="11.7109375" style="107" customWidth="1"/>
    <col min="7" max="7" width="11.28515625" style="107" customWidth="1"/>
    <col min="8" max="8" width="16.140625" style="107" customWidth="1"/>
    <col min="9" max="9" width="19.140625" style="107" customWidth="1"/>
    <col min="10" max="11" width="13.28515625" style="107" customWidth="1"/>
    <col min="12" max="12" width="12.7109375" style="107" customWidth="1"/>
    <col min="13" max="13" width="12.28515625" style="107" customWidth="1"/>
    <col min="14" max="14" width="14.42578125" style="107" customWidth="1"/>
    <col min="15" max="15" width="2.5703125" style="107" customWidth="1"/>
    <col min="16" max="16" width="2.85546875" style="107" customWidth="1"/>
    <col min="17" max="17" width="19.42578125" style="107" customWidth="1"/>
    <col min="18" max="18" width="15.28515625" style="107" customWidth="1"/>
    <col min="19" max="19" width="3" style="107" customWidth="1"/>
    <col min="20" max="20" width="19.140625" style="107" customWidth="1"/>
    <col min="21" max="21" width="4.42578125" style="107" customWidth="1"/>
    <col min="22" max="22" width="11.42578125" style="108"/>
    <col min="23" max="23" width="14.140625" style="107" bestFit="1" customWidth="1"/>
    <col min="24" max="25" width="11.42578125" style="107"/>
    <col min="26" max="26" width="11.5703125" style="107" customWidth="1"/>
    <col min="27" max="256" width="11.42578125" style="107"/>
    <col min="257" max="257" width="19.28515625" style="107" customWidth="1"/>
    <col min="258" max="259" width="13.28515625" style="107" customWidth="1"/>
    <col min="260" max="262" width="11.7109375" style="107" customWidth="1"/>
    <col min="263" max="263" width="11.28515625" style="107" customWidth="1"/>
    <col min="264" max="264" width="16.140625" style="107" customWidth="1"/>
    <col min="265" max="265" width="19.140625" style="107" customWidth="1"/>
    <col min="266" max="267" width="13.28515625" style="107" customWidth="1"/>
    <col min="268" max="268" width="12.7109375" style="107" customWidth="1"/>
    <col min="269" max="269" width="12.28515625" style="107" customWidth="1"/>
    <col min="270" max="270" width="14.42578125" style="107" customWidth="1"/>
    <col min="271" max="271" width="2.5703125" style="107" customWidth="1"/>
    <col min="272" max="272" width="2.85546875" style="107" customWidth="1"/>
    <col min="273" max="273" width="19.42578125" style="107" customWidth="1"/>
    <col min="274" max="274" width="15.28515625" style="107" customWidth="1"/>
    <col min="275" max="275" width="3" style="107" customWidth="1"/>
    <col min="276" max="276" width="19.140625" style="107" customWidth="1"/>
    <col min="277" max="277" width="4.42578125" style="107" customWidth="1"/>
    <col min="278" max="278" width="11.42578125" style="107"/>
    <col min="279" max="279" width="14.140625" style="107" bestFit="1" customWidth="1"/>
    <col min="280" max="281" width="11.42578125" style="107"/>
    <col min="282" max="282" width="11.5703125" style="107" customWidth="1"/>
    <col min="283" max="512" width="11.42578125" style="107"/>
    <col min="513" max="513" width="19.28515625" style="107" customWidth="1"/>
    <col min="514" max="515" width="13.28515625" style="107" customWidth="1"/>
    <col min="516" max="518" width="11.7109375" style="107" customWidth="1"/>
    <col min="519" max="519" width="11.28515625" style="107" customWidth="1"/>
    <col min="520" max="520" width="16.140625" style="107" customWidth="1"/>
    <col min="521" max="521" width="19.140625" style="107" customWidth="1"/>
    <col min="522" max="523" width="13.28515625" style="107" customWidth="1"/>
    <col min="524" max="524" width="12.7109375" style="107" customWidth="1"/>
    <col min="525" max="525" width="12.28515625" style="107" customWidth="1"/>
    <col min="526" max="526" width="14.42578125" style="107" customWidth="1"/>
    <col min="527" max="527" width="2.5703125" style="107" customWidth="1"/>
    <col min="528" max="528" width="2.85546875" style="107" customWidth="1"/>
    <col min="529" max="529" width="19.42578125" style="107" customWidth="1"/>
    <col min="530" max="530" width="15.28515625" style="107" customWidth="1"/>
    <col min="531" max="531" width="3" style="107" customWidth="1"/>
    <col min="532" max="532" width="19.140625" style="107" customWidth="1"/>
    <col min="533" max="533" width="4.42578125" style="107" customWidth="1"/>
    <col min="534" max="534" width="11.42578125" style="107"/>
    <col min="535" max="535" width="14.140625" style="107" bestFit="1" customWidth="1"/>
    <col min="536" max="537" width="11.42578125" style="107"/>
    <col min="538" max="538" width="11.5703125" style="107" customWidth="1"/>
    <col min="539" max="768" width="11.42578125" style="107"/>
    <col min="769" max="769" width="19.28515625" style="107" customWidth="1"/>
    <col min="770" max="771" width="13.28515625" style="107" customWidth="1"/>
    <col min="772" max="774" width="11.7109375" style="107" customWidth="1"/>
    <col min="775" max="775" width="11.28515625" style="107" customWidth="1"/>
    <col min="776" max="776" width="16.140625" style="107" customWidth="1"/>
    <col min="777" max="777" width="19.140625" style="107" customWidth="1"/>
    <col min="778" max="779" width="13.28515625" style="107" customWidth="1"/>
    <col min="780" max="780" width="12.7109375" style="107" customWidth="1"/>
    <col min="781" max="781" width="12.28515625" style="107" customWidth="1"/>
    <col min="782" max="782" width="14.42578125" style="107" customWidth="1"/>
    <col min="783" max="783" width="2.5703125" style="107" customWidth="1"/>
    <col min="784" max="784" width="2.85546875" style="107" customWidth="1"/>
    <col min="785" max="785" width="19.42578125" style="107" customWidth="1"/>
    <col min="786" max="786" width="15.28515625" style="107" customWidth="1"/>
    <col min="787" max="787" width="3" style="107" customWidth="1"/>
    <col min="788" max="788" width="19.140625" style="107" customWidth="1"/>
    <col min="789" max="789" width="4.42578125" style="107" customWidth="1"/>
    <col min="790" max="790" width="11.42578125" style="107"/>
    <col min="791" max="791" width="14.140625" style="107" bestFit="1" customWidth="1"/>
    <col min="792" max="793" width="11.42578125" style="107"/>
    <col min="794" max="794" width="11.5703125" style="107" customWidth="1"/>
    <col min="795" max="1024" width="11.42578125" style="107"/>
    <col min="1025" max="1025" width="19.28515625" style="107" customWidth="1"/>
    <col min="1026" max="1027" width="13.28515625" style="107" customWidth="1"/>
    <col min="1028" max="1030" width="11.7109375" style="107" customWidth="1"/>
    <col min="1031" max="1031" width="11.28515625" style="107" customWidth="1"/>
    <col min="1032" max="1032" width="16.140625" style="107" customWidth="1"/>
    <col min="1033" max="1033" width="19.140625" style="107" customWidth="1"/>
    <col min="1034" max="1035" width="13.28515625" style="107" customWidth="1"/>
    <col min="1036" max="1036" width="12.7109375" style="107" customWidth="1"/>
    <col min="1037" max="1037" width="12.28515625" style="107" customWidth="1"/>
    <col min="1038" max="1038" width="14.42578125" style="107" customWidth="1"/>
    <col min="1039" max="1039" width="2.5703125" style="107" customWidth="1"/>
    <col min="1040" max="1040" width="2.85546875" style="107" customWidth="1"/>
    <col min="1041" max="1041" width="19.42578125" style="107" customWidth="1"/>
    <col min="1042" max="1042" width="15.28515625" style="107" customWidth="1"/>
    <col min="1043" max="1043" width="3" style="107" customWidth="1"/>
    <col min="1044" max="1044" width="19.140625" style="107" customWidth="1"/>
    <col min="1045" max="1045" width="4.42578125" style="107" customWidth="1"/>
    <col min="1046" max="1046" width="11.42578125" style="107"/>
    <col min="1047" max="1047" width="14.140625" style="107" bestFit="1" customWidth="1"/>
    <col min="1048" max="1049" width="11.42578125" style="107"/>
    <col min="1050" max="1050" width="11.5703125" style="107" customWidth="1"/>
    <col min="1051" max="1280" width="11.42578125" style="107"/>
    <col min="1281" max="1281" width="19.28515625" style="107" customWidth="1"/>
    <col min="1282" max="1283" width="13.28515625" style="107" customWidth="1"/>
    <col min="1284" max="1286" width="11.7109375" style="107" customWidth="1"/>
    <col min="1287" max="1287" width="11.28515625" style="107" customWidth="1"/>
    <col min="1288" max="1288" width="16.140625" style="107" customWidth="1"/>
    <col min="1289" max="1289" width="19.140625" style="107" customWidth="1"/>
    <col min="1290" max="1291" width="13.28515625" style="107" customWidth="1"/>
    <col min="1292" max="1292" width="12.7109375" style="107" customWidth="1"/>
    <col min="1293" max="1293" width="12.28515625" style="107" customWidth="1"/>
    <col min="1294" max="1294" width="14.42578125" style="107" customWidth="1"/>
    <col min="1295" max="1295" width="2.5703125" style="107" customWidth="1"/>
    <col min="1296" max="1296" width="2.85546875" style="107" customWidth="1"/>
    <col min="1297" max="1297" width="19.42578125" style="107" customWidth="1"/>
    <col min="1298" max="1298" width="15.28515625" style="107" customWidth="1"/>
    <col min="1299" max="1299" width="3" style="107" customWidth="1"/>
    <col min="1300" max="1300" width="19.140625" style="107" customWidth="1"/>
    <col min="1301" max="1301" width="4.42578125" style="107" customWidth="1"/>
    <col min="1302" max="1302" width="11.42578125" style="107"/>
    <col min="1303" max="1303" width="14.140625" style="107" bestFit="1" customWidth="1"/>
    <col min="1304" max="1305" width="11.42578125" style="107"/>
    <col min="1306" max="1306" width="11.5703125" style="107" customWidth="1"/>
    <col min="1307" max="1536" width="11.42578125" style="107"/>
    <col min="1537" max="1537" width="19.28515625" style="107" customWidth="1"/>
    <col min="1538" max="1539" width="13.28515625" style="107" customWidth="1"/>
    <col min="1540" max="1542" width="11.7109375" style="107" customWidth="1"/>
    <col min="1543" max="1543" width="11.28515625" style="107" customWidth="1"/>
    <col min="1544" max="1544" width="16.140625" style="107" customWidth="1"/>
    <col min="1545" max="1545" width="19.140625" style="107" customWidth="1"/>
    <col min="1546" max="1547" width="13.28515625" style="107" customWidth="1"/>
    <col min="1548" max="1548" width="12.7109375" style="107" customWidth="1"/>
    <col min="1549" max="1549" width="12.28515625" style="107" customWidth="1"/>
    <col min="1550" max="1550" width="14.42578125" style="107" customWidth="1"/>
    <col min="1551" max="1551" width="2.5703125" style="107" customWidth="1"/>
    <col min="1552" max="1552" width="2.85546875" style="107" customWidth="1"/>
    <col min="1553" max="1553" width="19.42578125" style="107" customWidth="1"/>
    <col min="1554" max="1554" width="15.28515625" style="107" customWidth="1"/>
    <col min="1555" max="1555" width="3" style="107" customWidth="1"/>
    <col min="1556" max="1556" width="19.140625" style="107" customWidth="1"/>
    <col min="1557" max="1557" width="4.42578125" style="107" customWidth="1"/>
    <col min="1558" max="1558" width="11.42578125" style="107"/>
    <col min="1559" max="1559" width="14.140625" style="107" bestFit="1" customWidth="1"/>
    <col min="1560" max="1561" width="11.42578125" style="107"/>
    <col min="1562" max="1562" width="11.5703125" style="107" customWidth="1"/>
    <col min="1563" max="1792" width="11.42578125" style="107"/>
    <col min="1793" max="1793" width="19.28515625" style="107" customWidth="1"/>
    <col min="1794" max="1795" width="13.28515625" style="107" customWidth="1"/>
    <col min="1796" max="1798" width="11.7109375" style="107" customWidth="1"/>
    <col min="1799" max="1799" width="11.28515625" style="107" customWidth="1"/>
    <col min="1800" max="1800" width="16.140625" style="107" customWidth="1"/>
    <col min="1801" max="1801" width="19.140625" style="107" customWidth="1"/>
    <col min="1802" max="1803" width="13.28515625" style="107" customWidth="1"/>
    <col min="1804" max="1804" width="12.7109375" style="107" customWidth="1"/>
    <col min="1805" max="1805" width="12.28515625" style="107" customWidth="1"/>
    <col min="1806" max="1806" width="14.42578125" style="107" customWidth="1"/>
    <col min="1807" max="1807" width="2.5703125" style="107" customWidth="1"/>
    <col min="1808" max="1808" width="2.85546875" style="107" customWidth="1"/>
    <col min="1809" max="1809" width="19.42578125" style="107" customWidth="1"/>
    <col min="1810" max="1810" width="15.28515625" style="107" customWidth="1"/>
    <col min="1811" max="1811" width="3" style="107" customWidth="1"/>
    <col min="1812" max="1812" width="19.140625" style="107" customWidth="1"/>
    <col min="1813" max="1813" width="4.42578125" style="107" customWidth="1"/>
    <col min="1814" max="1814" width="11.42578125" style="107"/>
    <col min="1815" max="1815" width="14.140625" style="107" bestFit="1" customWidth="1"/>
    <col min="1816" max="1817" width="11.42578125" style="107"/>
    <col min="1818" max="1818" width="11.5703125" style="107" customWidth="1"/>
    <col min="1819" max="2048" width="11.42578125" style="107"/>
    <col min="2049" max="2049" width="19.28515625" style="107" customWidth="1"/>
    <col min="2050" max="2051" width="13.28515625" style="107" customWidth="1"/>
    <col min="2052" max="2054" width="11.7109375" style="107" customWidth="1"/>
    <col min="2055" max="2055" width="11.28515625" style="107" customWidth="1"/>
    <col min="2056" max="2056" width="16.140625" style="107" customWidth="1"/>
    <col min="2057" max="2057" width="19.140625" style="107" customWidth="1"/>
    <col min="2058" max="2059" width="13.28515625" style="107" customWidth="1"/>
    <col min="2060" max="2060" width="12.7109375" style="107" customWidth="1"/>
    <col min="2061" max="2061" width="12.28515625" style="107" customWidth="1"/>
    <col min="2062" max="2062" width="14.42578125" style="107" customWidth="1"/>
    <col min="2063" max="2063" width="2.5703125" style="107" customWidth="1"/>
    <col min="2064" max="2064" width="2.85546875" style="107" customWidth="1"/>
    <col min="2065" max="2065" width="19.42578125" style="107" customWidth="1"/>
    <col min="2066" max="2066" width="15.28515625" style="107" customWidth="1"/>
    <col min="2067" max="2067" width="3" style="107" customWidth="1"/>
    <col min="2068" max="2068" width="19.140625" style="107" customWidth="1"/>
    <col min="2069" max="2069" width="4.42578125" style="107" customWidth="1"/>
    <col min="2070" max="2070" width="11.42578125" style="107"/>
    <col min="2071" max="2071" width="14.140625" style="107" bestFit="1" customWidth="1"/>
    <col min="2072" max="2073" width="11.42578125" style="107"/>
    <col min="2074" max="2074" width="11.5703125" style="107" customWidth="1"/>
    <col min="2075" max="2304" width="11.42578125" style="107"/>
    <col min="2305" max="2305" width="19.28515625" style="107" customWidth="1"/>
    <col min="2306" max="2307" width="13.28515625" style="107" customWidth="1"/>
    <col min="2308" max="2310" width="11.7109375" style="107" customWidth="1"/>
    <col min="2311" max="2311" width="11.28515625" style="107" customWidth="1"/>
    <col min="2312" max="2312" width="16.140625" style="107" customWidth="1"/>
    <col min="2313" max="2313" width="19.140625" style="107" customWidth="1"/>
    <col min="2314" max="2315" width="13.28515625" style="107" customWidth="1"/>
    <col min="2316" max="2316" width="12.7109375" style="107" customWidth="1"/>
    <col min="2317" max="2317" width="12.28515625" style="107" customWidth="1"/>
    <col min="2318" max="2318" width="14.42578125" style="107" customWidth="1"/>
    <col min="2319" max="2319" width="2.5703125" style="107" customWidth="1"/>
    <col min="2320" max="2320" width="2.85546875" style="107" customWidth="1"/>
    <col min="2321" max="2321" width="19.42578125" style="107" customWidth="1"/>
    <col min="2322" max="2322" width="15.28515625" style="107" customWidth="1"/>
    <col min="2323" max="2323" width="3" style="107" customWidth="1"/>
    <col min="2324" max="2324" width="19.140625" style="107" customWidth="1"/>
    <col min="2325" max="2325" width="4.42578125" style="107" customWidth="1"/>
    <col min="2326" max="2326" width="11.42578125" style="107"/>
    <col min="2327" max="2327" width="14.140625" style="107" bestFit="1" customWidth="1"/>
    <col min="2328" max="2329" width="11.42578125" style="107"/>
    <col min="2330" max="2330" width="11.5703125" style="107" customWidth="1"/>
    <col min="2331" max="2560" width="11.42578125" style="107"/>
    <col min="2561" max="2561" width="19.28515625" style="107" customWidth="1"/>
    <col min="2562" max="2563" width="13.28515625" style="107" customWidth="1"/>
    <col min="2564" max="2566" width="11.7109375" style="107" customWidth="1"/>
    <col min="2567" max="2567" width="11.28515625" style="107" customWidth="1"/>
    <col min="2568" max="2568" width="16.140625" style="107" customWidth="1"/>
    <col min="2569" max="2569" width="19.140625" style="107" customWidth="1"/>
    <col min="2570" max="2571" width="13.28515625" style="107" customWidth="1"/>
    <col min="2572" max="2572" width="12.7109375" style="107" customWidth="1"/>
    <col min="2573" max="2573" width="12.28515625" style="107" customWidth="1"/>
    <col min="2574" max="2574" width="14.42578125" style="107" customWidth="1"/>
    <col min="2575" max="2575" width="2.5703125" style="107" customWidth="1"/>
    <col min="2576" max="2576" width="2.85546875" style="107" customWidth="1"/>
    <col min="2577" max="2577" width="19.42578125" style="107" customWidth="1"/>
    <col min="2578" max="2578" width="15.28515625" style="107" customWidth="1"/>
    <col min="2579" max="2579" width="3" style="107" customWidth="1"/>
    <col min="2580" max="2580" width="19.140625" style="107" customWidth="1"/>
    <col min="2581" max="2581" width="4.42578125" style="107" customWidth="1"/>
    <col min="2582" max="2582" width="11.42578125" style="107"/>
    <col min="2583" max="2583" width="14.140625" style="107" bestFit="1" customWidth="1"/>
    <col min="2584" max="2585" width="11.42578125" style="107"/>
    <col min="2586" max="2586" width="11.5703125" style="107" customWidth="1"/>
    <col min="2587" max="2816" width="11.42578125" style="107"/>
    <col min="2817" max="2817" width="19.28515625" style="107" customWidth="1"/>
    <col min="2818" max="2819" width="13.28515625" style="107" customWidth="1"/>
    <col min="2820" max="2822" width="11.7109375" style="107" customWidth="1"/>
    <col min="2823" max="2823" width="11.28515625" style="107" customWidth="1"/>
    <col min="2824" max="2824" width="16.140625" style="107" customWidth="1"/>
    <col min="2825" max="2825" width="19.140625" style="107" customWidth="1"/>
    <col min="2826" max="2827" width="13.28515625" style="107" customWidth="1"/>
    <col min="2828" max="2828" width="12.7109375" style="107" customWidth="1"/>
    <col min="2829" max="2829" width="12.28515625" style="107" customWidth="1"/>
    <col min="2830" max="2830" width="14.42578125" style="107" customWidth="1"/>
    <col min="2831" max="2831" width="2.5703125" style="107" customWidth="1"/>
    <col min="2832" max="2832" width="2.85546875" style="107" customWidth="1"/>
    <col min="2833" max="2833" width="19.42578125" style="107" customWidth="1"/>
    <col min="2834" max="2834" width="15.28515625" style="107" customWidth="1"/>
    <col min="2835" max="2835" width="3" style="107" customWidth="1"/>
    <col min="2836" max="2836" width="19.140625" style="107" customWidth="1"/>
    <col min="2837" max="2837" width="4.42578125" style="107" customWidth="1"/>
    <col min="2838" max="2838" width="11.42578125" style="107"/>
    <col min="2839" max="2839" width="14.140625" style="107" bestFit="1" customWidth="1"/>
    <col min="2840" max="2841" width="11.42578125" style="107"/>
    <col min="2842" max="2842" width="11.5703125" style="107" customWidth="1"/>
    <col min="2843" max="3072" width="11.42578125" style="107"/>
    <col min="3073" max="3073" width="19.28515625" style="107" customWidth="1"/>
    <col min="3074" max="3075" width="13.28515625" style="107" customWidth="1"/>
    <col min="3076" max="3078" width="11.7109375" style="107" customWidth="1"/>
    <col min="3079" max="3079" width="11.28515625" style="107" customWidth="1"/>
    <col min="3080" max="3080" width="16.140625" style="107" customWidth="1"/>
    <col min="3081" max="3081" width="19.140625" style="107" customWidth="1"/>
    <col min="3082" max="3083" width="13.28515625" style="107" customWidth="1"/>
    <col min="3084" max="3084" width="12.7109375" style="107" customWidth="1"/>
    <col min="3085" max="3085" width="12.28515625" style="107" customWidth="1"/>
    <col min="3086" max="3086" width="14.42578125" style="107" customWidth="1"/>
    <col min="3087" max="3087" width="2.5703125" style="107" customWidth="1"/>
    <col min="3088" max="3088" width="2.85546875" style="107" customWidth="1"/>
    <col min="3089" max="3089" width="19.42578125" style="107" customWidth="1"/>
    <col min="3090" max="3090" width="15.28515625" style="107" customWidth="1"/>
    <col min="3091" max="3091" width="3" style="107" customWidth="1"/>
    <col min="3092" max="3092" width="19.140625" style="107" customWidth="1"/>
    <col min="3093" max="3093" width="4.42578125" style="107" customWidth="1"/>
    <col min="3094" max="3094" width="11.42578125" style="107"/>
    <col min="3095" max="3095" width="14.140625" style="107" bestFit="1" customWidth="1"/>
    <col min="3096" max="3097" width="11.42578125" style="107"/>
    <col min="3098" max="3098" width="11.5703125" style="107" customWidth="1"/>
    <col min="3099" max="3328" width="11.42578125" style="107"/>
    <col min="3329" max="3329" width="19.28515625" style="107" customWidth="1"/>
    <col min="3330" max="3331" width="13.28515625" style="107" customWidth="1"/>
    <col min="3332" max="3334" width="11.7109375" style="107" customWidth="1"/>
    <col min="3335" max="3335" width="11.28515625" style="107" customWidth="1"/>
    <col min="3336" max="3336" width="16.140625" style="107" customWidth="1"/>
    <col min="3337" max="3337" width="19.140625" style="107" customWidth="1"/>
    <col min="3338" max="3339" width="13.28515625" style="107" customWidth="1"/>
    <col min="3340" max="3340" width="12.7109375" style="107" customWidth="1"/>
    <col min="3341" max="3341" width="12.28515625" style="107" customWidth="1"/>
    <col min="3342" max="3342" width="14.42578125" style="107" customWidth="1"/>
    <col min="3343" max="3343" width="2.5703125" style="107" customWidth="1"/>
    <col min="3344" max="3344" width="2.85546875" style="107" customWidth="1"/>
    <col min="3345" max="3345" width="19.42578125" style="107" customWidth="1"/>
    <col min="3346" max="3346" width="15.28515625" style="107" customWidth="1"/>
    <col min="3347" max="3347" width="3" style="107" customWidth="1"/>
    <col min="3348" max="3348" width="19.140625" style="107" customWidth="1"/>
    <col min="3349" max="3349" width="4.42578125" style="107" customWidth="1"/>
    <col min="3350" max="3350" width="11.42578125" style="107"/>
    <col min="3351" max="3351" width="14.140625" style="107" bestFit="1" customWidth="1"/>
    <col min="3352" max="3353" width="11.42578125" style="107"/>
    <col min="3354" max="3354" width="11.5703125" style="107" customWidth="1"/>
    <col min="3355" max="3584" width="11.42578125" style="107"/>
    <col min="3585" max="3585" width="19.28515625" style="107" customWidth="1"/>
    <col min="3586" max="3587" width="13.28515625" style="107" customWidth="1"/>
    <col min="3588" max="3590" width="11.7109375" style="107" customWidth="1"/>
    <col min="3591" max="3591" width="11.28515625" style="107" customWidth="1"/>
    <col min="3592" max="3592" width="16.140625" style="107" customWidth="1"/>
    <col min="3593" max="3593" width="19.140625" style="107" customWidth="1"/>
    <col min="3594" max="3595" width="13.28515625" style="107" customWidth="1"/>
    <col min="3596" max="3596" width="12.7109375" style="107" customWidth="1"/>
    <col min="3597" max="3597" width="12.28515625" style="107" customWidth="1"/>
    <col min="3598" max="3598" width="14.42578125" style="107" customWidth="1"/>
    <col min="3599" max="3599" width="2.5703125" style="107" customWidth="1"/>
    <col min="3600" max="3600" width="2.85546875" style="107" customWidth="1"/>
    <col min="3601" max="3601" width="19.42578125" style="107" customWidth="1"/>
    <col min="3602" max="3602" width="15.28515625" style="107" customWidth="1"/>
    <col min="3603" max="3603" width="3" style="107" customWidth="1"/>
    <col min="3604" max="3604" width="19.140625" style="107" customWidth="1"/>
    <col min="3605" max="3605" width="4.42578125" style="107" customWidth="1"/>
    <col min="3606" max="3606" width="11.42578125" style="107"/>
    <col min="3607" max="3607" width="14.140625" style="107" bestFit="1" customWidth="1"/>
    <col min="3608" max="3609" width="11.42578125" style="107"/>
    <col min="3610" max="3610" width="11.5703125" style="107" customWidth="1"/>
    <col min="3611" max="3840" width="11.42578125" style="107"/>
    <col min="3841" max="3841" width="19.28515625" style="107" customWidth="1"/>
    <col min="3842" max="3843" width="13.28515625" style="107" customWidth="1"/>
    <col min="3844" max="3846" width="11.7109375" style="107" customWidth="1"/>
    <col min="3847" max="3847" width="11.28515625" style="107" customWidth="1"/>
    <col min="3848" max="3848" width="16.140625" style="107" customWidth="1"/>
    <col min="3849" max="3849" width="19.140625" style="107" customWidth="1"/>
    <col min="3850" max="3851" width="13.28515625" style="107" customWidth="1"/>
    <col min="3852" max="3852" width="12.7109375" style="107" customWidth="1"/>
    <col min="3853" max="3853" width="12.28515625" style="107" customWidth="1"/>
    <col min="3854" max="3854" width="14.42578125" style="107" customWidth="1"/>
    <col min="3855" max="3855" width="2.5703125" style="107" customWidth="1"/>
    <col min="3856" max="3856" width="2.85546875" style="107" customWidth="1"/>
    <col min="3857" max="3857" width="19.42578125" style="107" customWidth="1"/>
    <col min="3858" max="3858" width="15.28515625" style="107" customWidth="1"/>
    <col min="3859" max="3859" width="3" style="107" customWidth="1"/>
    <col min="3860" max="3860" width="19.140625" style="107" customWidth="1"/>
    <col min="3861" max="3861" width="4.42578125" style="107" customWidth="1"/>
    <col min="3862" max="3862" width="11.42578125" style="107"/>
    <col min="3863" max="3863" width="14.140625" style="107" bestFit="1" customWidth="1"/>
    <col min="3864" max="3865" width="11.42578125" style="107"/>
    <col min="3866" max="3866" width="11.5703125" style="107" customWidth="1"/>
    <col min="3867" max="4096" width="11.42578125" style="107"/>
    <col min="4097" max="4097" width="19.28515625" style="107" customWidth="1"/>
    <col min="4098" max="4099" width="13.28515625" style="107" customWidth="1"/>
    <col min="4100" max="4102" width="11.7109375" style="107" customWidth="1"/>
    <col min="4103" max="4103" width="11.28515625" style="107" customWidth="1"/>
    <col min="4104" max="4104" width="16.140625" style="107" customWidth="1"/>
    <col min="4105" max="4105" width="19.140625" style="107" customWidth="1"/>
    <col min="4106" max="4107" width="13.28515625" style="107" customWidth="1"/>
    <col min="4108" max="4108" width="12.7109375" style="107" customWidth="1"/>
    <col min="4109" max="4109" width="12.28515625" style="107" customWidth="1"/>
    <col min="4110" max="4110" width="14.42578125" style="107" customWidth="1"/>
    <col min="4111" max="4111" width="2.5703125" style="107" customWidth="1"/>
    <col min="4112" max="4112" width="2.85546875" style="107" customWidth="1"/>
    <col min="4113" max="4113" width="19.42578125" style="107" customWidth="1"/>
    <col min="4114" max="4114" width="15.28515625" style="107" customWidth="1"/>
    <col min="4115" max="4115" width="3" style="107" customWidth="1"/>
    <col min="4116" max="4116" width="19.140625" style="107" customWidth="1"/>
    <col min="4117" max="4117" width="4.42578125" style="107" customWidth="1"/>
    <col min="4118" max="4118" width="11.42578125" style="107"/>
    <col min="4119" max="4119" width="14.140625" style="107" bestFit="1" customWidth="1"/>
    <col min="4120" max="4121" width="11.42578125" style="107"/>
    <col min="4122" max="4122" width="11.5703125" style="107" customWidth="1"/>
    <col min="4123" max="4352" width="11.42578125" style="107"/>
    <col min="4353" max="4353" width="19.28515625" style="107" customWidth="1"/>
    <col min="4354" max="4355" width="13.28515625" style="107" customWidth="1"/>
    <col min="4356" max="4358" width="11.7109375" style="107" customWidth="1"/>
    <col min="4359" max="4359" width="11.28515625" style="107" customWidth="1"/>
    <col min="4360" max="4360" width="16.140625" style="107" customWidth="1"/>
    <col min="4361" max="4361" width="19.140625" style="107" customWidth="1"/>
    <col min="4362" max="4363" width="13.28515625" style="107" customWidth="1"/>
    <col min="4364" max="4364" width="12.7109375" style="107" customWidth="1"/>
    <col min="4365" max="4365" width="12.28515625" style="107" customWidth="1"/>
    <col min="4366" max="4366" width="14.42578125" style="107" customWidth="1"/>
    <col min="4367" max="4367" width="2.5703125" style="107" customWidth="1"/>
    <col min="4368" max="4368" width="2.85546875" style="107" customWidth="1"/>
    <col min="4369" max="4369" width="19.42578125" style="107" customWidth="1"/>
    <col min="4370" max="4370" width="15.28515625" style="107" customWidth="1"/>
    <col min="4371" max="4371" width="3" style="107" customWidth="1"/>
    <col min="4372" max="4372" width="19.140625" style="107" customWidth="1"/>
    <col min="4373" max="4373" width="4.42578125" style="107" customWidth="1"/>
    <col min="4374" max="4374" width="11.42578125" style="107"/>
    <col min="4375" max="4375" width="14.140625" style="107" bestFit="1" customWidth="1"/>
    <col min="4376" max="4377" width="11.42578125" style="107"/>
    <col min="4378" max="4378" width="11.5703125" style="107" customWidth="1"/>
    <col min="4379" max="4608" width="11.42578125" style="107"/>
    <col min="4609" max="4609" width="19.28515625" style="107" customWidth="1"/>
    <col min="4610" max="4611" width="13.28515625" style="107" customWidth="1"/>
    <col min="4612" max="4614" width="11.7109375" style="107" customWidth="1"/>
    <col min="4615" max="4615" width="11.28515625" style="107" customWidth="1"/>
    <col min="4616" max="4616" width="16.140625" style="107" customWidth="1"/>
    <col min="4617" max="4617" width="19.140625" style="107" customWidth="1"/>
    <col min="4618" max="4619" width="13.28515625" style="107" customWidth="1"/>
    <col min="4620" max="4620" width="12.7109375" style="107" customWidth="1"/>
    <col min="4621" max="4621" width="12.28515625" style="107" customWidth="1"/>
    <col min="4622" max="4622" width="14.42578125" style="107" customWidth="1"/>
    <col min="4623" max="4623" width="2.5703125" style="107" customWidth="1"/>
    <col min="4624" max="4624" width="2.85546875" style="107" customWidth="1"/>
    <col min="4625" max="4625" width="19.42578125" style="107" customWidth="1"/>
    <col min="4626" max="4626" width="15.28515625" style="107" customWidth="1"/>
    <col min="4627" max="4627" width="3" style="107" customWidth="1"/>
    <col min="4628" max="4628" width="19.140625" style="107" customWidth="1"/>
    <col min="4629" max="4629" width="4.42578125" style="107" customWidth="1"/>
    <col min="4630" max="4630" width="11.42578125" style="107"/>
    <col min="4631" max="4631" width="14.140625" style="107" bestFit="1" customWidth="1"/>
    <col min="4632" max="4633" width="11.42578125" style="107"/>
    <col min="4634" max="4634" width="11.5703125" style="107" customWidth="1"/>
    <col min="4635" max="4864" width="11.42578125" style="107"/>
    <col min="4865" max="4865" width="19.28515625" style="107" customWidth="1"/>
    <col min="4866" max="4867" width="13.28515625" style="107" customWidth="1"/>
    <col min="4868" max="4870" width="11.7109375" style="107" customWidth="1"/>
    <col min="4871" max="4871" width="11.28515625" style="107" customWidth="1"/>
    <col min="4872" max="4872" width="16.140625" style="107" customWidth="1"/>
    <col min="4873" max="4873" width="19.140625" style="107" customWidth="1"/>
    <col min="4874" max="4875" width="13.28515625" style="107" customWidth="1"/>
    <col min="4876" max="4876" width="12.7109375" style="107" customWidth="1"/>
    <col min="4877" max="4877" width="12.28515625" style="107" customWidth="1"/>
    <col min="4878" max="4878" width="14.42578125" style="107" customWidth="1"/>
    <col min="4879" max="4879" width="2.5703125" style="107" customWidth="1"/>
    <col min="4880" max="4880" width="2.85546875" style="107" customWidth="1"/>
    <col min="4881" max="4881" width="19.42578125" style="107" customWidth="1"/>
    <col min="4882" max="4882" width="15.28515625" style="107" customWidth="1"/>
    <col min="4883" max="4883" width="3" style="107" customWidth="1"/>
    <col min="4884" max="4884" width="19.140625" style="107" customWidth="1"/>
    <col min="4885" max="4885" width="4.42578125" style="107" customWidth="1"/>
    <col min="4886" max="4886" width="11.42578125" style="107"/>
    <col min="4887" max="4887" width="14.140625" style="107" bestFit="1" customWidth="1"/>
    <col min="4888" max="4889" width="11.42578125" style="107"/>
    <col min="4890" max="4890" width="11.5703125" style="107" customWidth="1"/>
    <col min="4891" max="5120" width="11.42578125" style="107"/>
    <col min="5121" max="5121" width="19.28515625" style="107" customWidth="1"/>
    <col min="5122" max="5123" width="13.28515625" style="107" customWidth="1"/>
    <col min="5124" max="5126" width="11.7109375" style="107" customWidth="1"/>
    <col min="5127" max="5127" width="11.28515625" style="107" customWidth="1"/>
    <col min="5128" max="5128" width="16.140625" style="107" customWidth="1"/>
    <col min="5129" max="5129" width="19.140625" style="107" customWidth="1"/>
    <col min="5130" max="5131" width="13.28515625" style="107" customWidth="1"/>
    <col min="5132" max="5132" width="12.7109375" style="107" customWidth="1"/>
    <col min="5133" max="5133" width="12.28515625" style="107" customWidth="1"/>
    <col min="5134" max="5134" width="14.42578125" style="107" customWidth="1"/>
    <col min="5135" max="5135" width="2.5703125" style="107" customWidth="1"/>
    <col min="5136" max="5136" width="2.85546875" style="107" customWidth="1"/>
    <col min="5137" max="5137" width="19.42578125" style="107" customWidth="1"/>
    <col min="5138" max="5138" width="15.28515625" style="107" customWidth="1"/>
    <col min="5139" max="5139" width="3" style="107" customWidth="1"/>
    <col min="5140" max="5140" width="19.140625" style="107" customWidth="1"/>
    <col min="5141" max="5141" width="4.42578125" style="107" customWidth="1"/>
    <col min="5142" max="5142" width="11.42578125" style="107"/>
    <col min="5143" max="5143" width="14.140625" style="107" bestFit="1" customWidth="1"/>
    <col min="5144" max="5145" width="11.42578125" style="107"/>
    <col min="5146" max="5146" width="11.5703125" style="107" customWidth="1"/>
    <col min="5147" max="5376" width="11.42578125" style="107"/>
    <col min="5377" max="5377" width="19.28515625" style="107" customWidth="1"/>
    <col min="5378" max="5379" width="13.28515625" style="107" customWidth="1"/>
    <col min="5380" max="5382" width="11.7109375" style="107" customWidth="1"/>
    <col min="5383" max="5383" width="11.28515625" style="107" customWidth="1"/>
    <col min="5384" max="5384" width="16.140625" style="107" customWidth="1"/>
    <col min="5385" max="5385" width="19.140625" style="107" customWidth="1"/>
    <col min="5386" max="5387" width="13.28515625" style="107" customWidth="1"/>
    <col min="5388" max="5388" width="12.7109375" style="107" customWidth="1"/>
    <col min="5389" max="5389" width="12.28515625" style="107" customWidth="1"/>
    <col min="5390" max="5390" width="14.42578125" style="107" customWidth="1"/>
    <col min="5391" max="5391" width="2.5703125" style="107" customWidth="1"/>
    <col min="5392" max="5392" width="2.85546875" style="107" customWidth="1"/>
    <col min="5393" max="5393" width="19.42578125" style="107" customWidth="1"/>
    <col min="5394" max="5394" width="15.28515625" style="107" customWidth="1"/>
    <col min="5395" max="5395" width="3" style="107" customWidth="1"/>
    <col min="5396" max="5396" width="19.140625" style="107" customWidth="1"/>
    <col min="5397" max="5397" width="4.42578125" style="107" customWidth="1"/>
    <col min="5398" max="5398" width="11.42578125" style="107"/>
    <col min="5399" max="5399" width="14.140625" style="107" bestFit="1" customWidth="1"/>
    <col min="5400" max="5401" width="11.42578125" style="107"/>
    <col min="5402" max="5402" width="11.5703125" style="107" customWidth="1"/>
    <col min="5403" max="5632" width="11.42578125" style="107"/>
    <col min="5633" max="5633" width="19.28515625" style="107" customWidth="1"/>
    <col min="5634" max="5635" width="13.28515625" style="107" customWidth="1"/>
    <col min="5636" max="5638" width="11.7109375" style="107" customWidth="1"/>
    <col min="5639" max="5639" width="11.28515625" style="107" customWidth="1"/>
    <col min="5640" max="5640" width="16.140625" style="107" customWidth="1"/>
    <col min="5641" max="5641" width="19.140625" style="107" customWidth="1"/>
    <col min="5642" max="5643" width="13.28515625" style="107" customWidth="1"/>
    <col min="5644" max="5644" width="12.7109375" style="107" customWidth="1"/>
    <col min="5645" max="5645" width="12.28515625" style="107" customWidth="1"/>
    <col min="5646" max="5646" width="14.42578125" style="107" customWidth="1"/>
    <col min="5647" max="5647" width="2.5703125" style="107" customWidth="1"/>
    <col min="5648" max="5648" width="2.85546875" style="107" customWidth="1"/>
    <col min="5649" max="5649" width="19.42578125" style="107" customWidth="1"/>
    <col min="5650" max="5650" width="15.28515625" style="107" customWidth="1"/>
    <col min="5651" max="5651" width="3" style="107" customWidth="1"/>
    <col min="5652" max="5652" width="19.140625" style="107" customWidth="1"/>
    <col min="5653" max="5653" width="4.42578125" style="107" customWidth="1"/>
    <col min="5654" max="5654" width="11.42578125" style="107"/>
    <col min="5655" max="5655" width="14.140625" style="107" bestFit="1" customWidth="1"/>
    <col min="5656" max="5657" width="11.42578125" style="107"/>
    <col min="5658" max="5658" width="11.5703125" style="107" customWidth="1"/>
    <col min="5659" max="5888" width="11.42578125" style="107"/>
    <col min="5889" max="5889" width="19.28515625" style="107" customWidth="1"/>
    <col min="5890" max="5891" width="13.28515625" style="107" customWidth="1"/>
    <col min="5892" max="5894" width="11.7109375" style="107" customWidth="1"/>
    <col min="5895" max="5895" width="11.28515625" style="107" customWidth="1"/>
    <col min="5896" max="5896" width="16.140625" style="107" customWidth="1"/>
    <col min="5897" max="5897" width="19.140625" style="107" customWidth="1"/>
    <col min="5898" max="5899" width="13.28515625" style="107" customWidth="1"/>
    <col min="5900" max="5900" width="12.7109375" style="107" customWidth="1"/>
    <col min="5901" max="5901" width="12.28515625" style="107" customWidth="1"/>
    <col min="5902" max="5902" width="14.42578125" style="107" customWidth="1"/>
    <col min="5903" max="5903" width="2.5703125" style="107" customWidth="1"/>
    <col min="5904" max="5904" width="2.85546875" style="107" customWidth="1"/>
    <col min="5905" max="5905" width="19.42578125" style="107" customWidth="1"/>
    <col min="5906" max="5906" width="15.28515625" style="107" customWidth="1"/>
    <col min="5907" max="5907" width="3" style="107" customWidth="1"/>
    <col min="5908" max="5908" width="19.140625" style="107" customWidth="1"/>
    <col min="5909" max="5909" width="4.42578125" style="107" customWidth="1"/>
    <col min="5910" max="5910" width="11.42578125" style="107"/>
    <col min="5911" max="5911" width="14.140625" style="107" bestFit="1" customWidth="1"/>
    <col min="5912" max="5913" width="11.42578125" style="107"/>
    <col min="5914" max="5914" width="11.5703125" style="107" customWidth="1"/>
    <col min="5915" max="6144" width="11.42578125" style="107"/>
    <col min="6145" max="6145" width="19.28515625" style="107" customWidth="1"/>
    <col min="6146" max="6147" width="13.28515625" style="107" customWidth="1"/>
    <col min="6148" max="6150" width="11.7109375" style="107" customWidth="1"/>
    <col min="6151" max="6151" width="11.28515625" style="107" customWidth="1"/>
    <col min="6152" max="6152" width="16.140625" style="107" customWidth="1"/>
    <col min="6153" max="6153" width="19.140625" style="107" customWidth="1"/>
    <col min="6154" max="6155" width="13.28515625" style="107" customWidth="1"/>
    <col min="6156" max="6156" width="12.7109375" style="107" customWidth="1"/>
    <col min="6157" max="6157" width="12.28515625" style="107" customWidth="1"/>
    <col min="6158" max="6158" width="14.42578125" style="107" customWidth="1"/>
    <col min="6159" max="6159" width="2.5703125" style="107" customWidth="1"/>
    <col min="6160" max="6160" width="2.85546875" style="107" customWidth="1"/>
    <col min="6161" max="6161" width="19.42578125" style="107" customWidth="1"/>
    <col min="6162" max="6162" width="15.28515625" style="107" customWidth="1"/>
    <col min="6163" max="6163" width="3" style="107" customWidth="1"/>
    <col min="6164" max="6164" width="19.140625" style="107" customWidth="1"/>
    <col min="6165" max="6165" width="4.42578125" style="107" customWidth="1"/>
    <col min="6166" max="6166" width="11.42578125" style="107"/>
    <col min="6167" max="6167" width="14.140625" style="107" bestFit="1" customWidth="1"/>
    <col min="6168" max="6169" width="11.42578125" style="107"/>
    <col min="6170" max="6170" width="11.5703125" style="107" customWidth="1"/>
    <col min="6171" max="6400" width="11.42578125" style="107"/>
    <col min="6401" max="6401" width="19.28515625" style="107" customWidth="1"/>
    <col min="6402" max="6403" width="13.28515625" style="107" customWidth="1"/>
    <col min="6404" max="6406" width="11.7109375" style="107" customWidth="1"/>
    <col min="6407" max="6407" width="11.28515625" style="107" customWidth="1"/>
    <col min="6408" max="6408" width="16.140625" style="107" customWidth="1"/>
    <col min="6409" max="6409" width="19.140625" style="107" customWidth="1"/>
    <col min="6410" max="6411" width="13.28515625" style="107" customWidth="1"/>
    <col min="6412" max="6412" width="12.7109375" style="107" customWidth="1"/>
    <col min="6413" max="6413" width="12.28515625" style="107" customWidth="1"/>
    <col min="6414" max="6414" width="14.42578125" style="107" customWidth="1"/>
    <col min="6415" max="6415" width="2.5703125" style="107" customWidth="1"/>
    <col min="6416" max="6416" width="2.85546875" style="107" customWidth="1"/>
    <col min="6417" max="6417" width="19.42578125" style="107" customWidth="1"/>
    <col min="6418" max="6418" width="15.28515625" style="107" customWidth="1"/>
    <col min="6419" max="6419" width="3" style="107" customWidth="1"/>
    <col min="6420" max="6420" width="19.140625" style="107" customWidth="1"/>
    <col min="6421" max="6421" width="4.42578125" style="107" customWidth="1"/>
    <col min="6422" max="6422" width="11.42578125" style="107"/>
    <col min="6423" max="6423" width="14.140625" style="107" bestFit="1" customWidth="1"/>
    <col min="6424" max="6425" width="11.42578125" style="107"/>
    <col min="6426" max="6426" width="11.5703125" style="107" customWidth="1"/>
    <col min="6427" max="6656" width="11.42578125" style="107"/>
    <col min="6657" max="6657" width="19.28515625" style="107" customWidth="1"/>
    <col min="6658" max="6659" width="13.28515625" style="107" customWidth="1"/>
    <col min="6660" max="6662" width="11.7109375" style="107" customWidth="1"/>
    <col min="6663" max="6663" width="11.28515625" style="107" customWidth="1"/>
    <col min="6664" max="6664" width="16.140625" style="107" customWidth="1"/>
    <col min="6665" max="6665" width="19.140625" style="107" customWidth="1"/>
    <col min="6666" max="6667" width="13.28515625" style="107" customWidth="1"/>
    <col min="6668" max="6668" width="12.7109375" style="107" customWidth="1"/>
    <col min="6669" max="6669" width="12.28515625" style="107" customWidth="1"/>
    <col min="6670" max="6670" width="14.42578125" style="107" customWidth="1"/>
    <col min="6671" max="6671" width="2.5703125" style="107" customWidth="1"/>
    <col min="6672" max="6672" width="2.85546875" style="107" customWidth="1"/>
    <col min="6673" max="6673" width="19.42578125" style="107" customWidth="1"/>
    <col min="6674" max="6674" width="15.28515625" style="107" customWidth="1"/>
    <col min="6675" max="6675" width="3" style="107" customWidth="1"/>
    <col min="6676" max="6676" width="19.140625" style="107" customWidth="1"/>
    <col min="6677" max="6677" width="4.42578125" style="107" customWidth="1"/>
    <col min="6678" max="6678" width="11.42578125" style="107"/>
    <col min="6679" max="6679" width="14.140625" style="107" bestFit="1" customWidth="1"/>
    <col min="6680" max="6681" width="11.42578125" style="107"/>
    <col min="6682" max="6682" width="11.5703125" style="107" customWidth="1"/>
    <col min="6683" max="6912" width="11.42578125" style="107"/>
    <col min="6913" max="6913" width="19.28515625" style="107" customWidth="1"/>
    <col min="6914" max="6915" width="13.28515625" style="107" customWidth="1"/>
    <col min="6916" max="6918" width="11.7109375" style="107" customWidth="1"/>
    <col min="6919" max="6919" width="11.28515625" style="107" customWidth="1"/>
    <col min="6920" max="6920" width="16.140625" style="107" customWidth="1"/>
    <col min="6921" max="6921" width="19.140625" style="107" customWidth="1"/>
    <col min="6922" max="6923" width="13.28515625" style="107" customWidth="1"/>
    <col min="6924" max="6924" width="12.7109375" style="107" customWidth="1"/>
    <col min="6925" max="6925" width="12.28515625" style="107" customWidth="1"/>
    <col min="6926" max="6926" width="14.42578125" style="107" customWidth="1"/>
    <col min="6927" max="6927" width="2.5703125" style="107" customWidth="1"/>
    <col min="6928" max="6928" width="2.85546875" style="107" customWidth="1"/>
    <col min="6929" max="6929" width="19.42578125" style="107" customWidth="1"/>
    <col min="6930" max="6930" width="15.28515625" style="107" customWidth="1"/>
    <col min="6931" max="6931" width="3" style="107" customWidth="1"/>
    <col min="6932" max="6932" width="19.140625" style="107" customWidth="1"/>
    <col min="6933" max="6933" width="4.42578125" style="107" customWidth="1"/>
    <col min="6934" max="6934" width="11.42578125" style="107"/>
    <col min="6935" max="6935" width="14.140625" style="107" bestFit="1" customWidth="1"/>
    <col min="6936" max="6937" width="11.42578125" style="107"/>
    <col min="6938" max="6938" width="11.5703125" style="107" customWidth="1"/>
    <col min="6939" max="7168" width="11.42578125" style="107"/>
    <col min="7169" max="7169" width="19.28515625" style="107" customWidth="1"/>
    <col min="7170" max="7171" width="13.28515625" style="107" customWidth="1"/>
    <col min="7172" max="7174" width="11.7109375" style="107" customWidth="1"/>
    <col min="7175" max="7175" width="11.28515625" style="107" customWidth="1"/>
    <col min="7176" max="7176" width="16.140625" style="107" customWidth="1"/>
    <col min="7177" max="7177" width="19.140625" style="107" customWidth="1"/>
    <col min="7178" max="7179" width="13.28515625" style="107" customWidth="1"/>
    <col min="7180" max="7180" width="12.7109375" style="107" customWidth="1"/>
    <col min="7181" max="7181" width="12.28515625" style="107" customWidth="1"/>
    <col min="7182" max="7182" width="14.42578125" style="107" customWidth="1"/>
    <col min="7183" max="7183" width="2.5703125" style="107" customWidth="1"/>
    <col min="7184" max="7184" width="2.85546875" style="107" customWidth="1"/>
    <col min="7185" max="7185" width="19.42578125" style="107" customWidth="1"/>
    <col min="7186" max="7186" width="15.28515625" style="107" customWidth="1"/>
    <col min="7187" max="7187" width="3" style="107" customWidth="1"/>
    <col min="7188" max="7188" width="19.140625" style="107" customWidth="1"/>
    <col min="7189" max="7189" width="4.42578125" style="107" customWidth="1"/>
    <col min="7190" max="7190" width="11.42578125" style="107"/>
    <col min="7191" max="7191" width="14.140625" style="107" bestFit="1" customWidth="1"/>
    <col min="7192" max="7193" width="11.42578125" style="107"/>
    <col min="7194" max="7194" width="11.5703125" style="107" customWidth="1"/>
    <col min="7195" max="7424" width="11.42578125" style="107"/>
    <col min="7425" max="7425" width="19.28515625" style="107" customWidth="1"/>
    <col min="7426" max="7427" width="13.28515625" style="107" customWidth="1"/>
    <col min="7428" max="7430" width="11.7109375" style="107" customWidth="1"/>
    <col min="7431" max="7431" width="11.28515625" style="107" customWidth="1"/>
    <col min="7432" max="7432" width="16.140625" style="107" customWidth="1"/>
    <col min="7433" max="7433" width="19.140625" style="107" customWidth="1"/>
    <col min="7434" max="7435" width="13.28515625" style="107" customWidth="1"/>
    <col min="7436" max="7436" width="12.7109375" style="107" customWidth="1"/>
    <col min="7437" max="7437" width="12.28515625" style="107" customWidth="1"/>
    <col min="7438" max="7438" width="14.42578125" style="107" customWidth="1"/>
    <col min="7439" max="7439" width="2.5703125" style="107" customWidth="1"/>
    <col min="7440" max="7440" width="2.85546875" style="107" customWidth="1"/>
    <col min="7441" max="7441" width="19.42578125" style="107" customWidth="1"/>
    <col min="7442" max="7442" width="15.28515625" style="107" customWidth="1"/>
    <col min="7443" max="7443" width="3" style="107" customWidth="1"/>
    <col min="7444" max="7444" width="19.140625" style="107" customWidth="1"/>
    <col min="7445" max="7445" width="4.42578125" style="107" customWidth="1"/>
    <col min="7446" max="7446" width="11.42578125" style="107"/>
    <col min="7447" max="7447" width="14.140625" style="107" bestFit="1" customWidth="1"/>
    <col min="7448" max="7449" width="11.42578125" style="107"/>
    <col min="7450" max="7450" width="11.5703125" style="107" customWidth="1"/>
    <col min="7451" max="7680" width="11.42578125" style="107"/>
    <col min="7681" max="7681" width="19.28515625" style="107" customWidth="1"/>
    <col min="7682" max="7683" width="13.28515625" style="107" customWidth="1"/>
    <col min="7684" max="7686" width="11.7109375" style="107" customWidth="1"/>
    <col min="7687" max="7687" width="11.28515625" style="107" customWidth="1"/>
    <col min="7688" max="7688" width="16.140625" style="107" customWidth="1"/>
    <col min="7689" max="7689" width="19.140625" style="107" customWidth="1"/>
    <col min="7690" max="7691" width="13.28515625" style="107" customWidth="1"/>
    <col min="7692" max="7692" width="12.7109375" style="107" customWidth="1"/>
    <col min="7693" max="7693" width="12.28515625" style="107" customWidth="1"/>
    <col min="7694" max="7694" width="14.42578125" style="107" customWidth="1"/>
    <col min="7695" max="7695" width="2.5703125" style="107" customWidth="1"/>
    <col min="7696" max="7696" width="2.85546875" style="107" customWidth="1"/>
    <col min="7697" max="7697" width="19.42578125" style="107" customWidth="1"/>
    <col min="7698" max="7698" width="15.28515625" style="107" customWidth="1"/>
    <col min="7699" max="7699" width="3" style="107" customWidth="1"/>
    <col min="7700" max="7700" width="19.140625" style="107" customWidth="1"/>
    <col min="7701" max="7701" width="4.42578125" style="107" customWidth="1"/>
    <col min="7702" max="7702" width="11.42578125" style="107"/>
    <col min="7703" max="7703" width="14.140625" style="107" bestFit="1" customWidth="1"/>
    <col min="7704" max="7705" width="11.42578125" style="107"/>
    <col min="7706" max="7706" width="11.5703125" style="107" customWidth="1"/>
    <col min="7707" max="7936" width="11.42578125" style="107"/>
    <col min="7937" max="7937" width="19.28515625" style="107" customWidth="1"/>
    <col min="7938" max="7939" width="13.28515625" style="107" customWidth="1"/>
    <col min="7940" max="7942" width="11.7109375" style="107" customWidth="1"/>
    <col min="7943" max="7943" width="11.28515625" style="107" customWidth="1"/>
    <col min="7944" max="7944" width="16.140625" style="107" customWidth="1"/>
    <col min="7945" max="7945" width="19.140625" style="107" customWidth="1"/>
    <col min="7946" max="7947" width="13.28515625" style="107" customWidth="1"/>
    <col min="7948" max="7948" width="12.7109375" style="107" customWidth="1"/>
    <col min="7949" max="7949" width="12.28515625" style="107" customWidth="1"/>
    <col min="7950" max="7950" width="14.42578125" style="107" customWidth="1"/>
    <col min="7951" max="7951" width="2.5703125" style="107" customWidth="1"/>
    <col min="7952" max="7952" width="2.85546875" style="107" customWidth="1"/>
    <col min="7953" max="7953" width="19.42578125" style="107" customWidth="1"/>
    <col min="7954" max="7954" width="15.28515625" style="107" customWidth="1"/>
    <col min="7955" max="7955" width="3" style="107" customWidth="1"/>
    <col min="7956" max="7956" width="19.140625" style="107" customWidth="1"/>
    <col min="7957" max="7957" width="4.42578125" style="107" customWidth="1"/>
    <col min="7958" max="7958" width="11.42578125" style="107"/>
    <col min="7959" max="7959" width="14.140625" style="107" bestFit="1" customWidth="1"/>
    <col min="7960" max="7961" width="11.42578125" style="107"/>
    <col min="7962" max="7962" width="11.5703125" style="107" customWidth="1"/>
    <col min="7963" max="8192" width="11.42578125" style="107"/>
    <col min="8193" max="8193" width="19.28515625" style="107" customWidth="1"/>
    <col min="8194" max="8195" width="13.28515625" style="107" customWidth="1"/>
    <col min="8196" max="8198" width="11.7109375" style="107" customWidth="1"/>
    <col min="8199" max="8199" width="11.28515625" style="107" customWidth="1"/>
    <col min="8200" max="8200" width="16.140625" style="107" customWidth="1"/>
    <col min="8201" max="8201" width="19.140625" style="107" customWidth="1"/>
    <col min="8202" max="8203" width="13.28515625" style="107" customWidth="1"/>
    <col min="8204" max="8204" width="12.7109375" style="107" customWidth="1"/>
    <col min="8205" max="8205" width="12.28515625" style="107" customWidth="1"/>
    <col min="8206" max="8206" width="14.42578125" style="107" customWidth="1"/>
    <col min="8207" max="8207" width="2.5703125" style="107" customWidth="1"/>
    <col min="8208" max="8208" width="2.85546875" style="107" customWidth="1"/>
    <col min="8209" max="8209" width="19.42578125" style="107" customWidth="1"/>
    <col min="8210" max="8210" width="15.28515625" style="107" customWidth="1"/>
    <col min="8211" max="8211" width="3" style="107" customWidth="1"/>
    <col min="8212" max="8212" width="19.140625" style="107" customWidth="1"/>
    <col min="8213" max="8213" width="4.42578125" style="107" customWidth="1"/>
    <col min="8214" max="8214" width="11.42578125" style="107"/>
    <col min="8215" max="8215" width="14.140625" style="107" bestFit="1" customWidth="1"/>
    <col min="8216" max="8217" width="11.42578125" style="107"/>
    <col min="8218" max="8218" width="11.5703125" style="107" customWidth="1"/>
    <col min="8219" max="8448" width="11.42578125" style="107"/>
    <col min="8449" max="8449" width="19.28515625" style="107" customWidth="1"/>
    <col min="8450" max="8451" width="13.28515625" style="107" customWidth="1"/>
    <col min="8452" max="8454" width="11.7109375" style="107" customWidth="1"/>
    <col min="8455" max="8455" width="11.28515625" style="107" customWidth="1"/>
    <col min="8456" max="8456" width="16.140625" style="107" customWidth="1"/>
    <col min="8457" max="8457" width="19.140625" style="107" customWidth="1"/>
    <col min="8458" max="8459" width="13.28515625" style="107" customWidth="1"/>
    <col min="8460" max="8460" width="12.7109375" style="107" customWidth="1"/>
    <col min="8461" max="8461" width="12.28515625" style="107" customWidth="1"/>
    <col min="8462" max="8462" width="14.42578125" style="107" customWidth="1"/>
    <col min="8463" max="8463" width="2.5703125" style="107" customWidth="1"/>
    <col min="8464" max="8464" width="2.85546875" style="107" customWidth="1"/>
    <col min="8465" max="8465" width="19.42578125" style="107" customWidth="1"/>
    <col min="8466" max="8466" width="15.28515625" style="107" customWidth="1"/>
    <col min="8467" max="8467" width="3" style="107" customWidth="1"/>
    <col min="8468" max="8468" width="19.140625" style="107" customWidth="1"/>
    <col min="8469" max="8469" width="4.42578125" style="107" customWidth="1"/>
    <col min="8470" max="8470" width="11.42578125" style="107"/>
    <col min="8471" max="8471" width="14.140625" style="107" bestFit="1" customWidth="1"/>
    <col min="8472" max="8473" width="11.42578125" style="107"/>
    <col min="8474" max="8474" width="11.5703125" style="107" customWidth="1"/>
    <col min="8475" max="8704" width="11.42578125" style="107"/>
    <col min="8705" max="8705" width="19.28515625" style="107" customWidth="1"/>
    <col min="8706" max="8707" width="13.28515625" style="107" customWidth="1"/>
    <col min="8708" max="8710" width="11.7109375" style="107" customWidth="1"/>
    <col min="8711" max="8711" width="11.28515625" style="107" customWidth="1"/>
    <col min="8712" max="8712" width="16.140625" style="107" customWidth="1"/>
    <col min="8713" max="8713" width="19.140625" style="107" customWidth="1"/>
    <col min="8714" max="8715" width="13.28515625" style="107" customWidth="1"/>
    <col min="8716" max="8716" width="12.7109375" style="107" customWidth="1"/>
    <col min="8717" max="8717" width="12.28515625" style="107" customWidth="1"/>
    <col min="8718" max="8718" width="14.42578125" style="107" customWidth="1"/>
    <col min="8719" max="8719" width="2.5703125" style="107" customWidth="1"/>
    <col min="8720" max="8720" width="2.85546875" style="107" customWidth="1"/>
    <col min="8721" max="8721" width="19.42578125" style="107" customWidth="1"/>
    <col min="8722" max="8722" width="15.28515625" style="107" customWidth="1"/>
    <col min="8723" max="8723" width="3" style="107" customWidth="1"/>
    <col min="8724" max="8724" width="19.140625" style="107" customWidth="1"/>
    <col min="8725" max="8725" width="4.42578125" style="107" customWidth="1"/>
    <col min="8726" max="8726" width="11.42578125" style="107"/>
    <col min="8727" max="8727" width="14.140625" style="107" bestFit="1" customWidth="1"/>
    <col min="8728" max="8729" width="11.42578125" style="107"/>
    <col min="8730" max="8730" width="11.5703125" style="107" customWidth="1"/>
    <col min="8731" max="8960" width="11.42578125" style="107"/>
    <col min="8961" max="8961" width="19.28515625" style="107" customWidth="1"/>
    <col min="8962" max="8963" width="13.28515625" style="107" customWidth="1"/>
    <col min="8964" max="8966" width="11.7109375" style="107" customWidth="1"/>
    <col min="8967" max="8967" width="11.28515625" style="107" customWidth="1"/>
    <col min="8968" max="8968" width="16.140625" style="107" customWidth="1"/>
    <col min="8969" max="8969" width="19.140625" style="107" customWidth="1"/>
    <col min="8970" max="8971" width="13.28515625" style="107" customWidth="1"/>
    <col min="8972" max="8972" width="12.7109375" style="107" customWidth="1"/>
    <col min="8973" max="8973" width="12.28515625" style="107" customWidth="1"/>
    <col min="8974" max="8974" width="14.42578125" style="107" customWidth="1"/>
    <col min="8975" max="8975" width="2.5703125" style="107" customWidth="1"/>
    <col min="8976" max="8976" width="2.85546875" style="107" customWidth="1"/>
    <col min="8977" max="8977" width="19.42578125" style="107" customWidth="1"/>
    <col min="8978" max="8978" width="15.28515625" style="107" customWidth="1"/>
    <col min="8979" max="8979" width="3" style="107" customWidth="1"/>
    <col min="8980" max="8980" width="19.140625" style="107" customWidth="1"/>
    <col min="8981" max="8981" width="4.42578125" style="107" customWidth="1"/>
    <col min="8982" max="8982" width="11.42578125" style="107"/>
    <col min="8983" max="8983" width="14.140625" style="107" bestFit="1" customWidth="1"/>
    <col min="8984" max="8985" width="11.42578125" style="107"/>
    <col min="8986" max="8986" width="11.5703125" style="107" customWidth="1"/>
    <col min="8987" max="9216" width="11.42578125" style="107"/>
    <col min="9217" max="9217" width="19.28515625" style="107" customWidth="1"/>
    <col min="9218" max="9219" width="13.28515625" style="107" customWidth="1"/>
    <col min="9220" max="9222" width="11.7109375" style="107" customWidth="1"/>
    <col min="9223" max="9223" width="11.28515625" style="107" customWidth="1"/>
    <col min="9224" max="9224" width="16.140625" style="107" customWidth="1"/>
    <col min="9225" max="9225" width="19.140625" style="107" customWidth="1"/>
    <col min="9226" max="9227" width="13.28515625" style="107" customWidth="1"/>
    <col min="9228" max="9228" width="12.7109375" style="107" customWidth="1"/>
    <col min="9229" max="9229" width="12.28515625" style="107" customWidth="1"/>
    <col min="9230" max="9230" width="14.42578125" style="107" customWidth="1"/>
    <col min="9231" max="9231" width="2.5703125" style="107" customWidth="1"/>
    <col min="9232" max="9232" width="2.85546875" style="107" customWidth="1"/>
    <col min="9233" max="9233" width="19.42578125" style="107" customWidth="1"/>
    <col min="9234" max="9234" width="15.28515625" style="107" customWidth="1"/>
    <col min="9235" max="9235" width="3" style="107" customWidth="1"/>
    <col min="9236" max="9236" width="19.140625" style="107" customWidth="1"/>
    <col min="9237" max="9237" width="4.42578125" style="107" customWidth="1"/>
    <col min="9238" max="9238" width="11.42578125" style="107"/>
    <col min="9239" max="9239" width="14.140625" style="107" bestFit="1" customWidth="1"/>
    <col min="9240" max="9241" width="11.42578125" style="107"/>
    <col min="9242" max="9242" width="11.5703125" style="107" customWidth="1"/>
    <col min="9243" max="9472" width="11.42578125" style="107"/>
    <col min="9473" max="9473" width="19.28515625" style="107" customWidth="1"/>
    <col min="9474" max="9475" width="13.28515625" style="107" customWidth="1"/>
    <col min="9476" max="9478" width="11.7109375" style="107" customWidth="1"/>
    <col min="9479" max="9479" width="11.28515625" style="107" customWidth="1"/>
    <col min="9480" max="9480" width="16.140625" style="107" customWidth="1"/>
    <col min="9481" max="9481" width="19.140625" style="107" customWidth="1"/>
    <col min="9482" max="9483" width="13.28515625" style="107" customWidth="1"/>
    <col min="9484" max="9484" width="12.7109375" style="107" customWidth="1"/>
    <col min="9485" max="9485" width="12.28515625" style="107" customWidth="1"/>
    <col min="9486" max="9486" width="14.42578125" style="107" customWidth="1"/>
    <col min="9487" max="9487" width="2.5703125" style="107" customWidth="1"/>
    <col min="9488" max="9488" width="2.85546875" style="107" customWidth="1"/>
    <col min="9489" max="9489" width="19.42578125" style="107" customWidth="1"/>
    <col min="9490" max="9490" width="15.28515625" style="107" customWidth="1"/>
    <col min="9491" max="9491" width="3" style="107" customWidth="1"/>
    <col min="9492" max="9492" width="19.140625" style="107" customWidth="1"/>
    <col min="9493" max="9493" width="4.42578125" style="107" customWidth="1"/>
    <col min="9494" max="9494" width="11.42578125" style="107"/>
    <col min="9495" max="9495" width="14.140625" style="107" bestFit="1" customWidth="1"/>
    <col min="9496" max="9497" width="11.42578125" style="107"/>
    <col min="9498" max="9498" width="11.5703125" style="107" customWidth="1"/>
    <col min="9499" max="9728" width="11.42578125" style="107"/>
    <col min="9729" max="9729" width="19.28515625" style="107" customWidth="1"/>
    <col min="9730" max="9731" width="13.28515625" style="107" customWidth="1"/>
    <col min="9732" max="9734" width="11.7109375" style="107" customWidth="1"/>
    <col min="9735" max="9735" width="11.28515625" style="107" customWidth="1"/>
    <col min="9736" max="9736" width="16.140625" style="107" customWidth="1"/>
    <col min="9737" max="9737" width="19.140625" style="107" customWidth="1"/>
    <col min="9738" max="9739" width="13.28515625" style="107" customWidth="1"/>
    <col min="9740" max="9740" width="12.7109375" style="107" customWidth="1"/>
    <col min="9741" max="9741" width="12.28515625" style="107" customWidth="1"/>
    <col min="9742" max="9742" width="14.42578125" style="107" customWidth="1"/>
    <col min="9743" max="9743" width="2.5703125" style="107" customWidth="1"/>
    <col min="9744" max="9744" width="2.85546875" style="107" customWidth="1"/>
    <col min="9745" max="9745" width="19.42578125" style="107" customWidth="1"/>
    <col min="9746" max="9746" width="15.28515625" style="107" customWidth="1"/>
    <col min="9747" max="9747" width="3" style="107" customWidth="1"/>
    <col min="9748" max="9748" width="19.140625" style="107" customWidth="1"/>
    <col min="9749" max="9749" width="4.42578125" style="107" customWidth="1"/>
    <col min="9750" max="9750" width="11.42578125" style="107"/>
    <col min="9751" max="9751" width="14.140625" style="107" bestFit="1" customWidth="1"/>
    <col min="9752" max="9753" width="11.42578125" style="107"/>
    <col min="9754" max="9754" width="11.5703125" style="107" customWidth="1"/>
    <col min="9755" max="9984" width="11.42578125" style="107"/>
    <col min="9985" max="9985" width="19.28515625" style="107" customWidth="1"/>
    <col min="9986" max="9987" width="13.28515625" style="107" customWidth="1"/>
    <col min="9988" max="9990" width="11.7109375" style="107" customWidth="1"/>
    <col min="9991" max="9991" width="11.28515625" style="107" customWidth="1"/>
    <col min="9992" max="9992" width="16.140625" style="107" customWidth="1"/>
    <col min="9993" max="9993" width="19.140625" style="107" customWidth="1"/>
    <col min="9994" max="9995" width="13.28515625" style="107" customWidth="1"/>
    <col min="9996" max="9996" width="12.7109375" style="107" customWidth="1"/>
    <col min="9997" max="9997" width="12.28515625" style="107" customWidth="1"/>
    <col min="9998" max="9998" width="14.42578125" style="107" customWidth="1"/>
    <col min="9999" max="9999" width="2.5703125" style="107" customWidth="1"/>
    <col min="10000" max="10000" width="2.85546875" style="107" customWidth="1"/>
    <col min="10001" max="10001" width="19.42578125" style="107" customWidth="1"/>
    <col min="10002" max="10002" width="15.28515625" style="107" customWidth="1"/>
    <col min="10003" max="10003" width="3" style="107" customWidth="1"/>
    <col min="10004" max="10004" width="19.140625" style="107" customWidth="1"/>
    <col min="10005" max="10005" width="4.42578125" style="107" customWidth="1"/>
    <col min="10006" max="10006" width="11.42578125" style="107"/>
    <col min="10007" max="10007" width="14.140625" style="107" bestFit="1" customWidth="1"/>
    <col min="10008" max="10009" width="11.42578125" style="107"/>
    <col min="10010" max="10010" width="11.5703125" style="107" customWidth="1"/>
    <col min="10011" max="10240" width="11.42578125" style="107"/>
    <col min="10241" max="10241" width="19.28515625" style="107" customWidth="1"/>
    <col min="10242" max="10243" width="13.28515625" style="107" customWidth="1"/>
    <col min="10244" max="10246" width="11.7109375" style="107" customWidth="1"/>
    <col min="10247" max="10247" width="11.28515625" style="107" customWidth="1"/>
    <col min="10248" max="10248" width="16.140625" style="107" customWidth="1"/>
    <col min="10249" max="10249" width="19.140625" style="107" customWidth="1"/>
    <col min="10250" max="10251" width="13.28515625" style="107" customWidth="1"/>
    <col min="10252" max="10252" width="12.7109375" style="107" customWidth="1"/>
    <col min="10253" max="10253" width="12.28515625" style="107" customWidth="1"/>
    <col min="10254" max="10254" width="14.42578125" style="107" customWidth="1"/>
    <col min="10255" max="10255" width="2.5703125" style="107" customWidth="1"/>
    <col min="10256" max="10256" width="2.85546875" style="107" customWidth="1"/>
    <col min="10257" max="10257" width="19.42578125" style="107" customWidth="1"/>
    <col min="10258" max="10258" width="15.28515625" style="107" customWidth="1"/>
    <col min="10259" max="10259" width="3" style="107" customWidth="1"/>
    <col min="10260" max="10260" width="19.140625" style="107" customWidth="1"/>
    <col min="10261" max="10261" width="4.42578125" style="107" customWidth="1"/>
    <col min="10262" max="10262" width="11.42578125" style="107"/>
    <col min="10263" max="10263" width="14.140625" style="107" bestFit="1" customWidth="1"/>
    <col min="10264" max="10265" width="11.42578125" style="107"/>
    <col min="10266" max="10266" width="11.5703125" style="107" customWidth="1"/>
    <col min="10267" max="10496" width="11.42578125" style="107"/>
    <col min="10497" max="10497" width="19.28515625" style="107" customWidth="1"/>
    <col min="10498" max="10499" width="13.28515625" style="107" customWidth="1"/>
    <col min="10500" max="10502" width="11.7109375" style="107" customWidth="1"/>
    <col min="10503" max="10503" width="11.28515625" style="107" customWidth="1"/>
    <col min="10504" max="10504" width="16.140625" style="107" customWidth="1"/>
    <col min="10505" max="10505" width="19.140625" style="107" customWidth="1"/>
    <col min="10506" max="10507" width="13.28515625" style="107" customWidth="1"/>
    <col min="10508" max="10508" width="12.7109375" style="107" customWidth="1"/>
    <col min="10509" max="10509" width="12.28515625" style="107" customWidth="1"/>
    <col min="10510" max="10510" width="14.42578125" style="107" customWidth="1"/>
    <col min="10511" max="10511" width="2.5703125" style="107" customWidth="1"/>
    <col min="10512" max="10512" width="2.85546875" style="107" customWidth="1"/>
    <col min="10513" max="10513" width="19.42578125" style="107" customWidth="1"/>
    <col min="10514" max="10514" width="15.28515625" style="107" customWidth="1"/>
    <col min="10515" max="10515" width="3" style="107" customWidth="1"/>
    <col min="10516" max="10516" width="19.140625" style="107" customWidth="1"/>
    <col min="10517" max="10517" width="4.42578125" style="107" customWidth="1"/>
    <col min="10518" max="10518" width="11.42578125" style="107"/>
    <col min="10519" max="10519" width="14.140625" style="107" bestFit="1" customWidth="1"/>
    <col min="10520" max="10521" width="11.42578125" style="107"/>
    <col min="10522" max="10522" width="11.5703125" style="107" customWidth="1"/>
    <col min="10523" max="10752" width="11.42578125" style="107"/>
    <col min="10753" max="10753" width="19.28515625" style="107" customWidth="1"/>
    <col min="10754" max="10755" width="13.28515625" style="107" customWidth="1"/>
    <col min="10756" max="10758" width="11.7109375" style="107" customWidth="1"/>
    <col min="10759" max="10759" width="11.28515625" style="107" customWidth="1"/>
    <col min="10760" max="10760" width="16.140625" style="107" customWidth="1"/>
    <col min="10761" max="10761" width="19.140625" style="107" customWidth="1"/>
    <col min="10762" max="10763" width="13.28515625" style="107" customWidth="1"/>
    <col min="10764" max="10764" width="12.7109375" style="107" customWidth="1"/>
    <col min="10765" max="10765" width="12.28515625" style="107" customWidth="1"/>
    <col min="10766" max="10766" width="14.42578125" style="107" customWidth="1"/>
    <col min="10767" max="10767" width="2.5703125" style="107" customWidth="1"/>
    <col min="10768" max="10768" width="2.85546875" style="107" customWidth="1"/>
    <col min="10769" max="10769" width="19.42578125" style="107" customWidth="1"/>
    <col min="10770" max="10770" width="15.28515625" style="107" customWidth="1"/>
    <col min="10771" max="10771" width="3" style="107" customWidth="1"/>
    <col min="10772" max="10772" width="19.140625" style="107" customWidth="1"/>
    <col min="10773" max="10773" width="4.42578125" style="107" customWidth="1"/>
    <col min="10774" max="10774" width="11.42578125" style="107"/>
    <col min="10775" max="10775" width="14.140625" style="107" bestFit="1" customWidth="1"/>
    <col min="10776" max="10777" width="11.42578125" style="107"/>
    <col min="10778" max="10778" width="11.5703125" style="107" customWidth="1"/>
    <col min="10779" max="11008" width="11.42578125" style="107"/>
    <col min="11009" max="11009" width="19.28515625" style="107" customWidth="1"/>
    <col min="11010" max="11011" width="13.28515625" style="107" customWidth="1"/>
    <col min="11012" max="11014" width="11.7109375" style="107" customWidth="1"/>
    <col min="11015" max="11015" width="11.28515625" style="107" customWidth="1"/>
    <col min="11016" max="11016" width="16.140625" style="107" customWidth="1"/>
    <col min="11017" max="11017" width="19.140625" style="107" customWidth="1"/>
    <col min="11018" max="11019" width="13.28515625" style="107" customWidth="1"/>
    <col min="11020" max="11020" width="12.7109375" style="107" customWidth="1"/>
    <col min="11021" max="11021" width="12.28515625" style="107" customWidth="1"/>
    <col min="11022" max="11022" width="14.42578125" style="107" customWidth="1"/>
    <col min="11023" max="11023" width="2.5703125" style="107" customWidth="1"/>
    <col min="11024" max="11024" width="2.85546875" style="107" customWidth="1"/>
    <col min="11025" max="11025" width="19.42578125" style="107" customWidth="1"/>
    <col min="11026" max="11026" width="15.28515625" style="107" customWidth="1"/>
    <col min="11027" max="11027" width="3" style="107" customWidth="1"/>
    <col min="11028" max="11028" width="19.140625" style="107" customWidth="1"/>
    <col min="11029" max="11029" width="4.42578125" style="107" customWidth="1"/>
    <col min="11030" max="11030" width="11.42578125" style="107"/>
    <col min="11031" max="11031" width="14.140625" style="107" bestFit="1" customWidth="1"/>
    <col min="11032" max="11033" width="11.42578125" style="107"/>
    <col min="11034" max="11034" width="11.5703125" style="107" customWidth="1"/>
    <col min="11035" max="11264" width="11.42578125" style="107"/>
    <col min="11265" max="11265" width="19.28515625" style="107" customWidth="1"/>
    <col min="11266" max="11267" width="13.28515625" style="107" customWidth="1"/>
    <col min="11268" max="11270" width="11.7109375" style="107" customWidth="1"/>
    <col min="11271" max="11271" width="11.28515625" style="107" customWidth="1"/>
    <col min="11272" max="11272" width="16.140625" style="107" customWidth="1"/>
    <col min="11273" max="11273" width="19.140625" style="107" customWidth="1"/>
    <col min="11274" max="11275" width="13.28515625" style="107" customWidth="1"/>
    <col min="11276" max="11276" width="12.7109375" style="107" customWidth="1"/>
    <col min="11277" max="11277" width="12.28515625" style="107" customWidth="1"/>
    <col min="11278" max="11278" width="14.42578125" style="107" customWidth="1"/>
    <col min="11279" max="11279" width="2.5703125" style="107" customWidth="1"/>
    <col min="11280" max="11280" width="2.85546875" style="107" customWidth="1"/>
    <col min="11281" max="11281" width="19.42578125" style="107" customWidth="1"/>
    <col min="11282" max="11282" width="15.28515625" style="107" customWidth="1"/>
    <col min="11283" max="11283" width="3" style="107" customWidth="1"/>
    <col min="11284" max="11284" width="19.140625" style="107" customWidth="1"/>
    <col min="11285" max="11285" width="4.42578125" style="107" customWidth="1"/>
    <col min="11286" max="11286" width="11.42578125" style="107"/>
    <col min="11287" max="11287" width="14.140625" style="107" bestFit="1" customWidth="1"/>
    <col min="11288" max="11289" width="11.42578125" style="107"/>
    <col min="11290" max="11290" width="11.5703125" style="107" customWidth="1"/>
    <col min="11291" max="11520" width="11.42578125" style="107"/>
    <col min="11521" max="11521" width="19.28515625" style="107" customWidth="1"/>
    <col min="11522" max="11523" width="13.28515625" style="107" customWidth="1"/>
    <col min="11524" max="11526" width="11.7109375" style="107" customWidth="1"/>
    <col min="11527" max="11527" width="11.28515625" style="107" customWidth="1"/>
    <col min="11528" max="11528" width="16.140625" style="107" customWidth="1"/>
    <col min="11529" max="11529" width="19.140625" style="107" customWidth="1"/>
    <col min="11530" max="11531" width="13.28515625" style="107" customWidth="1"/>
    <col min="11532" max="11532" width="12.7109375" style="107" customWidth="1"/>
    <col min="11533" max="11533" width="12.28515625" style="107" customWidth="1"/>
    <col min="11534" max="11534" width="14.42578125" style="107" customWidth="1"/>
    <col min="11535" max="11535" width="2.5703125" style="107" customWidth="1"/>
    <col min="11536" max="11536" width="2.85546875" style="107" customWidth="1"/>
    <col min="11537" max="11537" width="19.42578125" style="107" customWidth="1"/>
    <col min="11538" max="11538" width="15.28515625" style="107" customWidth="1"/>
    <col min="11539" max="11539" width="3" style="107" customWidth="1"/>
    <col min="11540" max="11540" width="19.140625" style="107" customWidth="1"/>
    <col min="11541" max="11541" width="4.42578125" style="107" customWidth="1"/>
    <col min="11542" max="11542" width="11.42578125" style="107"/>
    <col min="11543" max="11543" width="14.140625" style="107" bestFit="1" customWidth="1"/>
    <col min="11544" max="11545" width="11.42578125" style="107"/>
    <col min="11546" max="11546" width="11.5703125" style="107" customWidth="1"/>
    <col min="11547" max="11776" width="11.42578125" style="107"/>
    <col min="11777" max="11777" width="19.28515625" style="107" customWidth="1"/>
    <col min="11778" max="11779" width="13.28515625" style="107" customWidth="1"/>
    <col min="11780" max="11782" width="11.7109375" style="107" customWidth="1"/>
    <col min="11783" max="11783" width="11.28515625" style="107" customWidth="1"/>
    <col min="11784" max="11784" width="16.140625" style="107" customWidth="1"/>
    <col min="11785" max="11785" width="19.140625" style="107" customWidth="1"/>
    <col min="11786" max="11787" width="13.28515625" style="107" customWidth="1"/>
    <col min="11788" max="11788" width="12.7109375" style="107" customWidth="1"/>
    <col min="11789" max="11789" width="12.28515625" style="107" customWidth="1"/>
    <col min="11790" max="11790" width="14.42578125" style="107" customWidth="1"/>
    <col min="11791" max="11791" width="2.5703125" style="107" customWidth="1"/>
    <col min="11792" max="11792" width="2.85546875" style="107" customWidth="1"/>
    <col min="11793" max="11793" width="19.42578125" style="107" customWidth="1"/>
    <col min="11794" max="11794" width="15.28515625" style="107" customWidth="1"/>
    <col min="11795" max="11795" width="3" style="107" customWidth="1"/>
    <col min="11796" max="11796" width="19.140625" style="107" customWidth="1"/>
    <col min="11797" max="11797" width="4.42578125" style="107" customWidth="1"/>
    <col min="11798" max="11798" width="11.42578125" style="107"/>
    <col min="11799" max="11799" width="14.140625" style="107" bestFit="1" customWidth="1"/>
    <col min="11800" max="11801" width="11.42578125" style="107"/>
    <col min="11802" max="11802" width="11.5703125" style="107" customWidth="1"/>
    <col min="11803" max="12032" width="11.42578125" style="107"/>
    <col min="12033" max="12033" width="19.28515625" style="107" customWidth="1"/>
    <col min="12034" max="12035" width="13.28515625" style="107" customWidth="1"/>
    <col min="12036" max="12038" width="11.7109375" style="107" customWidth="1"/>
    <col min="12039" max="12039" width="11.28515625" style="107" customWidth="1"/>
    <col min="12040" max="12040" width="16.140625" style="107" customWidth="1"/>
    <col min="12041" max="12041" width="19.140625" style="107" customWidth="1"/>
    <col min="12042" max="12043" width="13.28515625" style="107" customWidth="1"/>
    <col min="12044" max="12044" width="12.7109375" style="107" customWidth="1"/>
    <col min="12045" max="12045" width="12.28515625" style="107" customWidth="1"/>
    <col min="12046" max="12046" width="14.42578125" style="107" customWidth="1"/>
    <col min="12047" max="12047" width="2.5703125" style="107" customWidth="1"/>
    <col min="12048" max="12048" width="2.85546875" style="107" customWidth="1"/>
    <col min="12049" max="12049" width="19.42578125" style="107" customWidth="1"/>
    <col min="12050" max="12050" width="15.28515625" style="107" customWidth="1"/>
    <col min="12051" max="12051" width="3" style="107" customWidth="1"/>
    <col min="12052" max="12052" width="19.140625" style="107" customWidth="1"/>
    <col min="12053" max="12053" width="4.42578125" style="107" customWidth="1"/>
    <col min="12054" max="12054" width="11.42578125" style="107"/>
    <col min="12055" max="12055" width="14.140625" style="107" bestFit="1" customWidth="1"/>
    <col min="12056" max="12057" width="11.42578125" style="107"/>
    <col min="12058" max="12058" width="11.5703125" style="107" customWidth="1"/>
    <col min="12059" max="12288" width="11.42578125" style="107"/>
    <col min="12289" max="12289" width="19.28515625" style="107" customWidth="1"/>
    <col min="12290" max="12291" width="13.28515625" style="107" customWidth="1"/>
    <col min="12292" max="12294" width="11.7109375" style="107" customWidth="1"/>
    <col min="12295" max="12295" width="11.28515625" style="107" customWidth="1"/>
    <col min="12296" max="12296" width="16.140625" style="107" customWidth="1"/>
    <col min="12297" max="12297" width="19.140625" style="107" customWidth="1"/>
    <col min="12298" max="12299" width="13.28515625" style="107" customWidth="1"/>
    <col min="12300" max="12300" width="12.7109375" style="107" customWidth="1"/>
    <col min="12301" max="12301" width="12.28515625" style="107" customWidth="1"/>
    <col min="12302" max="12302" width="14.42578125" style="107" customWidth="1"/>
    <col min="12303" max="12303" width="2.5703125" style="107" customWidth="1"/>
    <col min="12304" max="12304" width="2.85546875" style="107" customWidth="1"/>
    <col min="12305" max="12305" width="19.42578125" style="107" customWidth="1"/>
    <col min="12306" max="12306" width="15.28515625" style="107" customWidth="1"/>
    <col min="12307" max="12307" width="3" style="107" customWidth="1"/>
    <col min="12308" max="12308" width="19.140625" style="107" customWidth="1"/>
    <col min="12309" max="12309" width="4.42578125" style="107" customWidth="1"/>
    <col min="12310" max="12310" width="11.42578125" style="107"/>
    <col min="12311" max="12311" width="14.140625" style="107" bestFit="1" customWidth="1"/>
    <col min="12312" max="12313" width="11.42578125" style="107"/>
    <col min="12314" max="12314" width="11.5703125" style="107" customWidth="1"/>
    <col min="12315" max="12544" width="11.42578125" style="107"/>
    <col min="12545" max="12545" width="19.28515625" style="107" customWidth="1"/>
    <col min="12546" max="12547" width="13.28515625" style="107" customWidth="1"/>
    <col min="12548" max="12550" width="11.7109375" style="107" customWidth="1"/>
    <col min="12551" max="12551" width="11.28515625" style="107" customWidth="1"/>
    <col min="12552" max="12552" width="16.140625" style="107" customWidth="1"/>
    <col min="12553" max="12553" width="19.140625" style="107" customWidth="1"/>
    <col min="12554" max="12555" width="13.28515625" style="107" customWidth="1"/>
    <col min="12556" max="12556" width="12.7109375" style="107" customWidth="1"/>
    <col min="12557" max="12557" width="12.28515625" style="107" customWidth="1"/>
    <col min="12558" max="12558" width="14.42578125" style="107" customWidth="1"/>
    <col min="12559" max="12559" width="2.5703125" style="107" customWidth="1"/>
    <col min="12560" max="12560" width="2.85546875" style="107" customWidth="1"/>
    <col min="12561" max="12561" width="19.42578125" style="107" customWidth="1"/>
    <col min="12562" max="12562" width="15.28515625" style="107" customWidth="1"/>
    <col min="12563" max="12563" width="3" style="107" customWidth="1"/>
    <col min="12564" max="12564" width="19.140625" style="107" customWidth="1"/>
    <col min="12565" max="12565" width="4.42578125" style="107" customWidth="1"/>
    <col min="12566" max="12566" width="11.42578125" style="107"/>
    <col min="12567" max="12567" width="14.140625" style="107" bestFit="1" customWidth="1"/>
    <col min="12568" max="12569" width="11.42578125" style="107"/>
    <col min="12570" max="12570" width="11.5703125" style="107" customWidth="1"/>
    <col min="12571" max="12800" width="11.42578125" style="107"/>
    <col min="12801" max="12801" width="19.28515625" style="107" customWidth="1"/>
    <col min="12802" max="12803" width="13.28515625" style="107" customWidth="1"/>
    <col min="12804" max="12806" width="11.7109375" style="107" customWidth="1"/>
    <col min="12807" max="12807" width="11.28515625" style="107" customWidth="1"/>
    <col min="12808" max="12808" width="16.140625" style="107" customWidth="1"/>
    <col min="12809" max="12809" width="19.140625" style="107" customWidth="1"/>
    <col min="12810" max="12811" width="13.28515625" style="107" customWidth="1"/>
    <col min="12812" max="12812" width="12.7109375" style="107" customWidth="1"/>
    <col min="12813" max="12813" width="12.28515625" style="107" customWidth="1"/>
    <col min="12814" max="12814" width="14.42578125" style="107" customWidth="1"/>
    <col min="12815" max="12815" width="2.5703125" style="107" customWidth="1"/>
    <col min="12816" max="12816" width="2.85546875" style="107" customWidth="1"/>
    <col min="12817" max="12817" width="19.42578125" style="107" customWidth="1"/>
    <col min="12818" max="12818" width="15.28515625" style="107" customWidth="1"/>
    <col min="12819" max="12819" width="3" style="107" customWidth="1"/>
    <col min="12820" max="12820" width="19.140625" style="107" customWidth="1"/>
    <col min="12821" max="12821" width="4.42578125" style="107" customWidth="1"/>
    <col min="12822" max="12822" width="11.42578125" style="107"/>
    <col min="12823" max="12823" width="14.140625" style="107" bestFit="1" customWidth="1"/>
    <col min="12824" max="12825" width="11.42578125" style="107"/>
    <col min="12826" max="12826" width="11.5703125" style="107" customWidth="1"/>
    <col min="12827" max="13056" width="11.42578125" style="107"/>
    <col min="13057" max="13057" width="19.28515625" style="107" customWidth="1"/>
    <col min="13058" max="13059" width="13.28515625" style="107" customWidth="1"/>
    <col min="13060" max="13062" width="11.7109375" style="107" customWidth="1"/>
    <col min="13063" max="13063" width="11.28515625" style="107" customWidth="1"/>
    <col min="13064" max="13064" width="16.140625" style="107" customWidth="1"/>
    <col min="13065" max="13065" width="19.140625" style="107" customWidth="1"/>
    <col min="13066" max="13067" width="13.28515625" style="107" customWidth="1"/>
    <col min="13068" max="13068" width="12.7109375" style="107" customWidth="1"/>
    <col min="13069" max="13069" width="12.28515625" style="107" customWidth="1"/>
    <col min="13070" max="13070" width="14.42578125" style="107" customWidth="1"/>
    <col min="13071" max="13071" width="2.5703125" style="107" customWidth="1"/>
    <col min="13072" max="13072" width="2.85546875" style="107" customWidth="1"/>
    <col min="13073" max="13073" width="19.42578125" style="107" customWidth="1"/>
    <col min="13074" max="13074" width="15.28515625" style="107" customWidth="1"/>
    <col min="13075" max="13075" width="3" style="107" customWidth="1"/>
    <col min="13076" max="13076" width="19.140625" style="107" customWidth="1"/>
    <col min="13077" max="13077" width="4.42578125" style="107" customWidth="1"/>
    <col min="13078" max="13078" width="11.42578125" style="107"/>
    <col min="13079" max="13079" width="14.140625" style="107" bestFit="1" customWidth="1"/>
    <col min="13080" max="13081" width="11.42578125" style="107"/>
    <col min="13082" max="13082" width="11.5703125" style="107" customWidth="1"/>
    <col min="13083" max="13312" width="11.42578125" style="107"/>
    <col min="13313" max="13313" width="19.28515625" style="107" customWidth="1"/>
    <col min="13314" max="13315" width="13.28515625" style="107" customWidth="1"/>
    <col min="13316" max="13318" width="11.7109375" style="107" customWidth="1"/>
    <col min="13319" max="13319" width="11.28515625" style="107" customWidth="1"/>
    <col min="13320" max="13320" width="16.140625" style="107" customWidth="1"/>
    <col min="13321" max="13321" width="19.140625" style="107" customWidth="1"/>
    <col min="13322" max="13323" width="13.28515625" style="107" customWidth="1"/>
    <col min="13324" max="13324" width="12.7109375" style="107" customWidth="1"/>
    <col min="13325" max="13325" width="12.28515625" style="107" customWidth="1"/>
    <col min="13326" max="13326" width="14.42578125" style="107" customWidth="1"/>
    <col min="13327" max="13327" width="2.5703125" style="107" customWidth="1"/>
    <col min="13328" max="13328" width="2.85546875" style="107" customWidth="1"/>
    <col min="13329" max="13329" width="19.42578125" style="107" customWidth="1"/>
    <col min="13330" max="13330" width="15.28515625" style="107" customWidth="1"/>
    <col min="13331" max="13331" width="3" style="107" customWidth="1"/>
    <col min="13332" max="13332" width="19.140625" style="107" customWidth="1"/>
    <col min="13333" max="13333" width="4.42578125" style="107" customWidth="1"/>
    <col min="13334" max="13334" width="11.42578125" style="107"/>
    <col min="13335" max="13335" width="14.140625" style="107" bestFit="1" customWidth="1"/>
    <col min="13336" max="13337" width="11.42578125" style="107"/>
    <col min="13338" max="13338" width="11.5703125" style="107" customWidth="1"/>
    <col min="13339" max="13568" width="11.42578125" style="107"/>
    <col min="13569" max="13569" width="19.28515625" style="107" customWidth="1"/>
    <col min="13570" max="13571" width="13.28515625" style="107" customWidth="1"/>
    <col min="13572" max="13574" width="11.7109375" style="107" customWidth="1"/>
    <col min="13575" max="13575" width="11.28515625" style="107" customWidth="1"/>
    <col min="13576" max="13576" width="16.140625" style="107" customWidth="1"/>
    <col min="13577" max="13577" width="19.140625" style="107" customWidth="1"/>
    <col min="13578" max="13579" width="13.28515625" style="107" customWidth="1"/>
    <col min="13580" max="13580" width="12.7109375" style="107" customWidth="1"/>
    <col min="13581" max="13581" width="12.28515625" style="107" customWidth="1"/>
    <col min="13582" max="13582" width="14.42578125" style="107" customWidth="1"/>
    <col min="13583" max="13583" width="2.5703125" style="107" customWidth="1"/>
    <col min="13584" max="13584" width="2.85546875" style="107" customWidth="1"/>
    <col min="13585" max="13585" width="19.42578125" style="107" customWidth="1"/>
    <col min="13586" max="13586" width="15.28515625" style="107" customWidth="1"/>
    <col min="13587" max="13587" width="3" style="107" customWidth="1"/>
    <col min="13588" max="13588" width="19.140625" style="107" customWidth="1"/>
    <col min="13589" max="13589" width="4.42578125" style="107" customWidth="1"/>
    <col min="13590" max="13590" width="11.42578125" style="107"/>
    <col min="13591" max="13591" width="14.140625" style="107" bestFit="1" customWidth="1"/>
    <col min="13592" max="13593" width="11.42578125" style="107"/>
    <col min="13594" max="13594" width="11.5703125" style="107" customWidth="1"/>
    <col min="13595" max="13824" width="11.42578125" style="107"/>
    <col min="13825" max="13825" width="19.28515625" style="107" customWidth="1"/>
    <col min="13826" max="13827" width="13.28515625" style="107" customWidth="1"/>
    <col min="13828" max="13830" width="11.7109375" style="107" customWidth="1"/>
    <col min="13831" max="13831" width="11.28515625" style="107" customWidth="1"/>
    <col min="13832" max="13832" width="16.140625" style="107" customWidth="1"/>
    <col min="13833" max="13833" width="19.140625" style="107" customWidth="1"/>
    <col min="13834" max="13835" width="13.28515625" style="107" customWidth="1"/>
    <col min="13836" max="13836" width="12.7109375" style="107" customWidth="1"/>
    <col min="13837" max="13837" width="12.28515625" style="107" customWidth="1"/>
    <col min="13838" max="13838" width="14.42578125" style="107" customWidth="1"/>
    <col min="13839" max="13839" width="2.5703125" style="107" customWidth="1"/>
    <col min="13840" max="13840" width="2.85546875" style="107" customWidth="1"/>
    <col min="13841" max="13841" width="19.42578125" style="107" customWidth="1"/>
    <col min="13842" max="13842" width="15.28515625" style="107" customWidth="1"/>
    <col min="13843" max="13843" width="3" style="107" customWidth="1"/>
    <col min="13844" max="13844" width="19.140625" style="107" customWidth="1"/>
    <col min="13845" max="13845" width="4.42578125" style="107" customWidth="1"/>
    <col min="13846" max="13846" width="11.42578125" style="107"/>
    <col min="13847" max="13847" width="14.140625" style="107" bestFit="1" customWidth="1"/>
    <col min="13848" max="13849" width="11.42578125" style="107"/>
    <col min="13850" max="13850" width="11.5703125" style="107" customWidth="1"/>
    <col min="13851" max="14080" width="11.42578125" style="107"/>
    <col min="14081" max="14081" width="19.28515625" style="107" customWidth="1"/>
    <col min="14082" max="14083" width="13.28515625" style="107" customWidth="1"/>
    <col min="14084" max="14086" width="11.7109375" style="107" customWidth="1"/>
    <col min="14087" max="14087" width="11.28515625" style="107" customWidth="1"/>
    <col min="14088" max="14088" width="16.140625" style="107" customWidth="1"/>
    <col min="14089" max="14089" width="19.140625" style="107" customWidth="1"/>
    <col min="14090" max="14091" width="13.28515625" style="107" customWidth="1"/>
    <col min="14092" max="14092" width="12.7109375" style="107" customWidth="1"/>
    <col min="14093" max="14093" width="12.28515625" style="107" customWidth="1"/>
    <col min="14094" max="14094" width="14.42578125" style="107" customWidth="1"/>
    <col min="14095" max="14095" width="2.5703125" style="107" customWidth="1"/>
    <col min="14096" max="14096" width="2.85546875" style="107" customWidth="1"/>
    <col min="14097" max="14097" width="19.42578125" style="107" customWidth="1"/>
    <col min="14098" max="14098" width="15.28515625" style="107" customWidth="1"/>
    <col min="14099" max="14099" width="3" style="107" customWidth="1"/>
    <col min="14100" max="14100" width="19.140625" style="107" customWidth="1"/>
    <col min="14101" max="14101" width="4.42578125" style="107" customWidth="1"/>
    <col min="14102" max="14102" width="11.42578125" style="107"/>
    <col min="14103" max="14103" width="14.140625" style="107" bestFit="1" customWidth="1"/>
    <col min="14104" max="14105" width="11.42578125" style="107"/>
    <col min="14106" max="14106" width="11.5703125" style="107" customWidth="1"/>
    <col min="14107" max="14336" width="11.42578125" style="107"/>
    <col min="14337" max="14337" width="19.28515625" style="107" customWidth="1"/>
    <col min="14338" max="14339" width="13.28515625" style="107" customWidth="1"/>
    <col min="14340" max="14342" width="11.7109375" style="107" customWidth="1"/>
    <col min="14343" max="14343" width="11.28515625" style="107" customWidth="1"/>
    <col min="14344" max="14344" width="16.140625" style="107" customWidth="1"/>
    <col min="14345" max="14345" width="19.140625" style="107" customWidth="1"/>
    <col min="14346" max="14347" width="13.28515625" style="107" customWidth="1"/>
    <col min="14348" max="14348" width="12.7109375" style="107" customWidth="1"/>
    <col min="14349" max="14349" width="12.28515625" style="107" customWidth="1"/>
    <col min="14350" max="14350" width="14.42578125" style="107" customWidth="1"/>
    <col min="14351" max="14351" width="2.5703125" style="107" customWidth="1"/>
    <col min="14352" max="14352" width="2.85546875" style="107" customWidth="1"/>
    <col min="14353" max="14353" width="19.42578125" style="107" customWidth="1"/>
    <col min="14354" max="14354" width="15.28515625" style="107" customWidth="1"/>
    <col min="14355" max="14355" width="3" style="107" customWidth="1"/>
    <col min="14356" max="14356" width="19.140625" style="107" customWidth="1"/>
    <col min="14357" max="14357" width="4.42578125" style="107" customWidth="1"/>
    <col min="14358" max="14358" width="11.42578125" style="107"/>
    <col min="14359" max="14359" width="14.140625" style="107" bestFit="1" customWidth="1"/>
    <col min="14360" max="14361" width="11.42578125" style="107"/>
    <col min="14362" max="14362" width="11.5703125" style="107" customWidth="1"/>
    <col min="14363" max="14592" width="11.42578125" style="107"/>
    <col min="14593" max="14593" width="19.28515625" style="107" customWidth="1"/>
    <col min="14594" max="14595" width="13.28515625" style="107" customWidth="1"/>
    <col min="14596" max="14598" width="11.7109375" style="107" customWidth="1"/>
    <col min="14599" max="14599" width="11.28515625" style="107" customWidth="1"/>
    <col min="14600" max="14600" width="16.140625" style="107" customWidth="1"/>
    <col min="14601" max="14601" width="19.140625" style="107" customWidth="1"/>
    <col min="14602" max="14603" width="13.28515625" style="107" customWidth="1"/>
    <col min="14604" max="14604" width="12.7109375" style="107" customWidth="1"/>
    <col min="14605" max="14605" width="12.28515625" style="107" customWidth="1"/>
    <col min="14606" max="14606" width="14.42578125" style="107" customWidth="1"/>
    <col min="14607" max="14607" width="2.5703125" style="107" customWidth="1"/>
    <col min="14608" max="14608" width="2.85546875" style="107" customWidth="1"/>
    <col min="14609" max="14609" width="19.42578125" style="107" customWidth="1"/>
    <col min="14610" max="14610" width="15.28515625" style="107" customWidth="1"/>
    <col min="14611" max="14611" width="3" style="107" customWidth="1"/>
    <col min="14612" max="14612" width="19.140625" style="107" customWidth="1"/>
    <col min="14613" max="14613" width="4.42578125" style="107" customWidth="1"/>
    <col min="14614" max="14614" width="11.42578125" style="107"/>
    <col min="14615" max="14615" width="14.140625" style="107" bestFit="1" customWidth="1"/>
    <col min="14616" max="14617" width="11.42578125" style="107"/>
    <col min="14618" max="14618" width="11.5703125" style="107" customWidth="1"/>
    <col min="14619" max="14848" width="11.42578125" style="107"/>
    <col min="14849" max="14849" width="19.28515625" style="107" customWidth="1"/>
    <col min="14850" max="14851" width="13.28515625" style="107" customWidth="1"/>
    <col min="14852" max="14854" width="11.7109375" style="107" customWidth="1"/>
    <col min="14855" max="14855" width="11.28515625" style="107" customWidth="1"/>
    <col min="14856" max="14856" width="16.140625" style="107" customWidth="1"/>
    <col min="14857" max="14857" width="19.140625" style="107" customWidth="1"/>
    <col min="14858" max="14859" width="13.28515625" style="107" customWidth="1"/>
    <col min="14860" max="14860" width="12.7109375" style="107" customWidth="1"/>
    <col min="14861" max="14861" width="12.28515625" style="107" customWidth="1"/>
    <col min="14862" max="14862" width="14.42578125" style="107" customWidth="1"/>
    <col min="14863" max="14863" width="2.5703125" style="107" customWidth="1"/>
    <col min="14864" max="14864" width="2.85546875" style="107" customWidth="1"/>
    <col min="14865" max="14865" width="19.42578125" style="107" customWidth="1"/>
    <col min="14866" max="14866" width="15.28515625" style="107" customWidth="1"/>
    <col min="14867" max="14867" width="3" style="107" customWidth="1"/>
    <col min="14868" max="14868" width="19.140625" style="107" customWidth="1"/>
    <col min="14869" max="14869" width="4.42578125" style="107" customWidth="1"/>
    <col min="14870" max="14870" width="11.42578125" style="107"/>
    <col min="14871" max="14871" width="14.140625" style="107" bestFit="1" customWidth="1"/>
    <col min="14872" max="14873" width="11.42578125" style="107"/>
    <col min="14874" max="14874" width="11.5703125" style="107" customWidth="1"/>
    <col min="14875" max="15104" width="11.42578125" style="107"/>
    <col min="15105" max="15105" width="19.28515625" style="107" customWidth="1"/>
    <col min="15106" max="15107" width="13.28515625" style="107" customWidth="1"/>
    <col min="15108" max="15110" width="11.7109375" style="107" customWidth="1"/>
    <col min="15111" max="15111" width="11.28515625" style="107" customWidth="1"/>
    <col min="15112" max="15112" width="16.140625" style="107" customWidth="1"/>
    <col min="15113" max="15113" width="19.140625" style="107" customWidth="1"/>
    <col min="15114" max="15115" width="13.28515625" style="107" customWidth="1"/>
    <col min="15116" max="15116" width="12.7109375" style="107" customWidth="1"/>
    <col min="15117" max="15117" width="12.28515625" style="107" customWidth="1"/>
    <col min="15118" max="15118" width="14.42578125" style="107" customWidth="1"/>
    <col min="15119" max="15119" width="2.5703125" style="107" customWidth="1"/>
    <col min="15120" max="15120" width="2.85546875" style="107" customWidth="1"/>
    <col min="15121" max="15121" width="19.42578125" style="107" customWidth="1"/>
    <col min="15122" max="15122" width="15.28515625" style="107" customWidth="1"/>
    <col min="15123" max="15123" width="3" style="107" customWidth="1"/>
    <col min="15124" max="15124" width="19.140625" style="107" customWidth="1"/>
    <col min="15125" max="15125" width="4.42578125" style="107" customWidth="1"/>
    <col min="15126" max="15126" width="11.42578125" style="107"/>
    <col min="15127" max="15127" width="14.140625" style="107" bestFit="1" customWidth="1"/>
    <col min="15128" max="15129" width="11.42578125" style="107"/>
    <col min="15130" max="15130" width="11.5703125" style="107" customWidth="1"/>
    <col min="15131" max="15360" width="11.42578125" style="107"/>
    <col min="15361" max="15361" width="19.28515625" style="107" customWidth="1"/>
    <col min="15362" max="15363" width="13.28515625" style="107" customWidth="1"/>
    <col min="15364" max="15366" width="11.7109375" style="107" customWidth="1"/>
    <col min="15367" max="15367" width="11.28515625" style="107" customWidth="1"/>
    <col min="15368" max="15368" width="16.140625" style="107" customWidth="1"/>
    <col min="15369" max="15369" width="19.140625" style="107" customWidth="1"/>
    <col min="15370" max="15371" width="13.28515625" style="107" customWidth="1"/>
    <col min="15372" max="15372" width="12.7109375" style="107" customWidth="1"/>
    <col min="15373" max="15373" width="12.28515625" style="107" customWidth="1"/>
    <col min="15374" max="15374" width="14.42578125" style="107" customWidth="1"/>
    <col min="15375" max="15375" width="2.5703125" style="107" customWidth="1"/>
    <col min="15376" max="15376" width="2.85546875" style="107" customWidth="1"/>
    <col min="15377" max="15377" width="19.42578125" style="107" customWidth="1"/>
    <col min="15378" max="15378" width="15.28515625" style="107" customWidth="1"/>
    <col min="15379" max="15379" width="3" style="107" customWidth="1"/>
    <col min="15380" max="15380" width="19.140625" style="107" customWidth="1"/>
    <col min="15381" max="15381" width="4.42578125" style="107" customWidth="1"/>
    <col min="15382" max="15382" width="11.42578125" style="107"/>
    <col min="15383" max="15383" width="14.140625" style="107" bestFit="1" customWidth="1"/>
    <col min="15384" max="15385" width="11.42578125" style="107"/>
    <col min="15386" max="15386" width="11.5703125" style="107" customWidth="1"/>
    <col min="15387" max="15616" width="11.42578125" style="107"/>
    <col min="15617" max="15617" width="19.28515625" style="107" customWidth="1"/>
    <col min="15618" max="15619" width="13.28515625" style="107" customWidth="1"/>
    <col min="15620" max="15622" width="11.7109375" style="107" customWidth="1"/>
    <col min="15623" max="15623" width="11.28515625" style="107" customWidth="1"/>
    <col min="15624" max="15624" width="16.140625" style="107" customWidth="1"/>
    <col min="15625" max="15625" width="19.140625" style="107" customWidth="1"/>
    <col min="15626" max="15627" width="13.28515625" style="107" customWidth="1"/>
    <col min="15628" max="15628" width="12.7109375" style="107" customWidth="1"/>
    <col min="15629" max="15629" width="12.28515625" style="107" customWidth="1"/>
    <col min="15630" max="15630" width="14.42578125" style="107" customWidth="1"/>
    <col min="15631" max="15631" width="2.5703125" style="107" customWidth="1"/>
    <col min="15632" max="15632" width="2.85546875" style="107" customWidth="1"/>
    <col min="15633" max="15633" width="19.42578125" style="107" customWidth="1"/>
    <col min="15634" max="15634" width="15.28515625" style="107" customWidth="1"/>
    <col min="15635" max="15635" width="3" style="107" customWidth="1"/>
    <col min="15636" max="15636" width="19.140625" style="107" customWidth="1"/>
    <col min="15637" max="15637" width="4.42578125" style="107" customWidth="1"/>
    <col min="15638" max="15638" width="11.42578125" style="107"/>
    <col min="15639" max="15639" width="14.140625" style="107" bestFit="1" customWidth="1"/>
    <col min="15640" max="15641" width="11.42578125" style="107"/>
    <col min="15642" max="15642" width="11.5703125" style="107" customWidth="1"/>
    <col min="15643" max="15872" width="11.42578125" style="107"/>
    <col min="15873" max="15873" width="19.28515625" style="107" customWidth="1"/>
    <col min="15874" max="15875" width="13.28515625" style="107" customWidth="1"/>
    <col min="15876" max="15878" width="11.7109375" style="107" customWidth="1"/>
    <col min="15879" max="15879" width="11.28515625" style="107" customWidth="1"/>
    <col min="15880" max="15880" width="16.140625" style="107" customWidth="1"/>
    <col min="15881" max="15881" width="19.140625" style="107" customWidth="1"/>
    <col min="15882" max="15883" width="13.28515625" style="107" customWidth="1"/>
    <col min="15884" max="15884" width="12.7109375" style="107" customWidth="1"/>
    <col min="15885" max="15885" width="12.28515625" style="107" customWidth="1"/>
    <col min="15886" max="15886" width="14.42578125" style="107" customWidth="1"/>
    <col min="15887" max="15887" width="2.5703125" style="107" customWidth="1"/>
    <col min="15888" max="15888" width="2.85546875" style="107" customWidth="1"/>
    <col min="15889" max="15889" width="19.42578125" style="107" customWidth="1"/>
    <col min="15890" max="15890" width="15.28515625" style="107" customWidth="1"/>
    <col min="15891" max="15891" width="3" style="107" customWidth="1"/>
    <col min="15892" max="15892" width="19.140625" style="107" customWidth="1"/>
    <col min="15893" max="15893" width="4.42578125" style="107" customWidth="1"/>
    <col min="15894" max="15894" width="11.42578125" style="107"/>
    <col min="15895" max="15895" width="14.140625" style="107" bestFit="1" customWidth="1"/>
    <col min="15896" max="15897" width="11.42578125" style="107"/>
    <col min="15898" max="15898" width="11.5703125" style="107" customWidth="1"/>
    <col min="15899" max="16128" width="11.42578125" style="107"/>
    <col min="16129" max="16129" width="19.28515625" style="107" customWidth="1"/>
    <col min="16130" max="16131" width="13.28515625" style="107" customWidth="1"/>
    <col min="16132" max="16134" width="11.7109375" style="107" customWidth="1"/>
    <col min="16135" max="16135" width="11.28515625" style="107" customWidth="1"/>
    <col min="16136" max="16136" width="16.140625" style="107" customWidth="1"/>
    <col min="16137" max="16137" width="19.140625" style="107" customWidth="1"/>
    <col min="16138" max="16139" width="13.28515625" style="107" customWidth="1"/>
    <col min="16140" max="16140" width="12.7109375" style="107" customWidth="1"/>
    <col min="16141" max="16141" width="12.28515625" style="107" customWidth="1"/>
    <col min="16142" max="16142" width="14.42578125" style="107" customWidth="1"/>
    <col min="16143" max="16143" width="2.5703125" style="107" customWidth="1"/>
    <col min="16144" max="16144" width="2.85546875" style="107" customWidth="1"/>
    <col min="16145" max="16145" width="19.42578125" style="107" customWidth="1"/>
    <col min="16146" max="16146" width="15.28515625" style="107" customWidth="1"/>
    <col min="16147" max="16147" width="3" style="107" customWidth="1"/>
    <col min="16148" max="16148" width="19.140625" style="107" customWidth="1"/>
    <col min="16149" max="16149" width="4.42578125" style="107" customWidth="1"/>
    <col min="16150" max="16150" width="11.42578125" style="107"/>
    <col min="16151" max="16151" width="14.140625" style="107" bestFit="1" customWidth="1"/>
    <col min="16152" max="16153" width="11.42578125" style="107"/>
    <col min="16154" max="16154" width="11.5703125" style="107" customWidth="1"/>
    <col min="16155" max="16384" width="11.42578125" style="107"/>
  </cols>
  <sheetData>
    <row r="10" spans="1:14" ht="15" x14ac:dyDescent="0.25">
      <c r="A10" s="301" t="s">
        <v>111</v>
      </c>
      <c r="B10" s="301"/>
      <c r="C10" s="301"/>
      <c r="D10" s="301"/>
      <c r="E10" s="301"/>
      <c r="F10" s="301"/>
      <c r="G10" s="301"/>
      <c r="H10" s="301"/>
      <c r="I10" s="301"/>
      <c r="J10" s="301"/>
      <c r="K10" s="301"/>
      <c r="L10" s="301"/>
      <c r="M10" s="301"/>
      <c r="N10" s="301"/>
    </row>
    <row r="11" spans="1:14" x14ac:dyDescent="0.2">
      <c r="A11" s="283" t="s">
        <v>112</v>
      </c>
      <c r="B11" s="283"/>
      <c r="C11" s="283"/>
      <c r="D11" s="283"/>
      <c r="E11" s="283"/>
      <c r="F11" s="283"/>
      <c r="G11" s="283"/>
      <c r="H11" s="283"/>
      <c r="I11" s="283"/>
      <c r="J11" s="283"/>
      <c r="K11" s="283"/>
      <c r="L11" s="283"/>
      <c r="M11" s="283"/>
      <c r="N11" s="283"/>
    </row>
    <row r="12" spans="1:14" ht="15.75" thickBot="1" x14ac:dyDescent="0.3">
      <c r="A12" s="301"/>
      <c r="B12" s="301"/>
      <c r="C12" s="301"/>
      <c r="D12" s="301"/>
      <c r="E12" s="301"/>
      <c r="F12" s="301"/>
      <c r="G12" s="301"/>
      <c r="H12" s="301"/>
      <c r="I12" s="301"/>
      <c r="J12" s="301"/>
      <c r="K12" s="301"/>
      <c r="L12" s="301"/>
      <c r="M12" s="301"/>
      <c r="N12" s="301"/>
    </row>
    <row r="13" spans="1:14" x14ac:dyDescent="0.2">
      <c r="A13" s="123"/>
      <c r="B13" s="124"/>
      <c r="C13" s="124" t="s">
        <v>62</v>
      </c>
      <c r="D13" s="124" t="s">
        <v>62</v>
      </c>
      <c r="E13" s="124"/>
      <c r="F13" s="124" t="s">
        <v>84</v>
      </c>
      <c r="G13" s="124" t="s">
        <v>53</v>
      </c>
      <c r="H13" s="125" t="s">
        <v>54</v>
      </c>
      <c r="I13" s="125" t="s">
        <v>67</v>
      </c>
      <c r="J13" s="125" t="s">
        <v>55</v>
      </c>
      <c r="K13" s="125" t="s">
        <v>72</v>
      </c>
      <c r="L13" s="125" t="s">
        <v>62</v>
      </c>
      <c r="M13" s="125" t="s">
        <v>72</v>
      </c>
      <c r="N13" s="124"/>
    </row>
    <row r="14" spans="1:14" ht="11.25" customHeight="1" x14ac:dyDescent="0.2">
      <c r="A14" s="15" t="s">
        <v>56</v>
      </c>
      <c r="B14" s="126" t="s">
        <v>46</v>
      </c>
      <c r="C14" s="126" t="s">
        <v>63</v>
      </c>
      <c r="D14" s="126" t="s">
        <v>58</v>
      </c>
      <c r="E14" s="126" t="s">
        <v>59</v>
      </c>
      <c r="F14" s="127" t="s">
        <v>85</v>
      </c>
      <c r="G14" s="126" t="s">
        <v>59</v>
      </c>
      <c r="H14" s="128" t="s">
        <v>60</v>
      </c>
      <c r="I14" s="128" t="s">
        <v>68</v>
      </c>
      <c r="J14" s="128" t="s">
        <v>61</v>
      </c>
      <c r="K14" s="128" t="s">
        <v>73</v>
      </c>
      <c r="L14" s="128" t="s">
        <v>64</v>
      </c>
      <c r="M14" s="128" t="s">
        <v>74</v>
      </c>
      <c r="N14" s="126" t="s">
        <v>52</v>
      </c>
    </row>
    <row r="15" spans="1:14" ht="11.25" customHeight="1" thickBot="1" x14ac:dyDescent="0.25">
      <c r="A15" s="129"/>
      <c r="B15" s="130"/>
      <c r="C15" s="130" t="s">
        <v>90</v>
      </c>
      <c r="D15" s="130"/>
      <c r="E15" s="130"/>
      <c r="F15" s="131" t="s">
        <v>86</v>
      </c>
      <c r="G15" s="130"/>
      <c r="H15" s="130"/>
      <c r="I15" s="130" t="s">
        <v>69</v>
      </c>
      <c r="J15" s="130"/>
      <c r="K15" s="130"/>
      <c r="L15" s="130"/>
      <c r="M15" s="130"/>
      <c r="N15" s="130"/>
    </row>
    <row r="16" spans="1:14" x14ac:dyDescent="0.2">
      <c r="A16" s="133"/>
      <c r="B16" s="10"/>
      <c r="C16" s="10"/>
      <c r="D16" s="10"/>
      <c r="E16" s="10"/>
      <c r="F16" s="10"/>
      <c r="G16" s="134"/>
      <c r="H16" s="10"/>
      <c r="I16" s="10"/>
      <c r="J16" s="10"/>
      <c r="K16" s="10"/>
      <c r="L16" s="10"/>
      <c r="M16" s="10"/>
      <c r="N16" s="135"/>
    </row>
    <row r="17" spans="1:23" x14ac:dyDescent="0.2">
      <c r="A17" s="6" t="s">
        <v>0</v>
      </c>
      <c r="B17" s="20">
        <v>2690011</v>
      </c>
      <c r="C17" s="20">
        <v>577887</v>
      </c>
      <c r="D17" s="20">
        <v>32741</v>
      </c>
      <c r="E17" s="20">
        <v>50443</v>
      </c>
      <c r="F17" s="20">
        <v>11423</v>
      </c>
      <c r="G17" s="20">
        <v>13586</v>
      </c>
      <c r="H17" s="20">
        <v>13113</v>
      </c>
      <c r="I17" s="20">
        <v>134836</v>
      </c>
      <c r="J17" s="20">
        <v>189200</v>
      </c>
      <c r="K17" s="20">
        <v>0</v>
      </c>
      <c r="L17" s="29">
        <v>26862</v>
      </c>
      <c r="M17" s="20">
        <v>0</v>
      </c>
      <c r="N17" s="21">
        <f t="shared" ref="N17:N59" si="0">SUM(B17:M17)</f>
        <v>3740102</v>
      </c>
      <c r="P17" s="108"/>
      <c r="Q17" s="108"/>
      <c r="R17" s="108"/>
      <c r="T17" s="108"/>
      <c r="W17" s="108"/>
    </row>
    <row r="18" spans="1:23" x14ac:dyDescent="0.2">
      <c r="A18" s="8" t="s">
        <v>1</v>
      </c>
      <c r="B18" s="20">
        <v>4802677</v>
      </c>
      <c r="C18" s="20">
        <v>1031746</v>
      </c>
      <c r="D18" s="20">
        <v>58455</v>
      </c>
      <c r="E18" s="20">
        <v>90060</v>
      </c>
      <c r="F18" s="20">
        <v>20395</v>
      </c>
      <c r="G18" s="20">
        <v>24256</v>
      </c>
      <c r="H18" s="20">
        <v>33191</v>
      </c>
      <c r="I18" s="20">
        <v>181879</v>
      </c>
      <c r="J18" s="20">
        <v>161540</v>
      </c>
      <c r="K18" s="20">
        <v>0</v>
      </c>
      <c r="L18" s="29">
        <v>462347</v>
      </c>
      <c r="M18" s="20">
        <v>0</v>
      </c>
      <c r="N18" s="21">
        <f t="shared" si="0"/>
        <v>6866546</v>
      </c>
      <c r="O18" s="109"/>
      <c r="P18" s="108"/>
      <c r="Q18" s="108"/>
      <c r="R18" s="108"/>
      <c r="T18" s="108"/>
      <c r="W18" s="108"/>
    </row>
    <row r="19" spans="1:23" x14ac:dyDescent="0.2">
      <c r="A19" s="8" t="s">
        <v>2</v>
      </c>
      <c r="B19" s="20">
        <v>33307246</v>
      </c>
      <c r="C19" s="20">
        <v>7155314</v>
      </c>
      <c r="D19" s="20">
        <v>405392</v>
      </c>
      <c r="E19" s="20">
        <v>624580</v>
      </c>
      <c r="F19" s="20">
        <v>141443</v>
      </c>
      <c r="G19" s="20">
        <v>168217</v>
      </c>
      <c r="H19" s="20">
        <v>33191</v>
      </c>
      <c r="I19" s="20">
        <v>996814</v>
      </c>
      <c r="J19" s="20">
        <v>205284</v>
      </c>
      <c r="K19" s="20">
        <v>0</v>
      </c>
      <c r="L19" s="29">
        <v>7717086</v>
      </c>
      <c r="M19" s="20">
        <v>0</v>
      </c>
      <c r="N19" s="21">
        <f t="shared" si="0"/>
        <v>50754567</v>
      </c>
      <c r="P19" s="108"/>
      <c r="Q19" s="108"/>
      <c r="R19" s="108"/>
      <c r="T19" s="108"/>
      <c r="W19" s="108"/>
    </row>
    <row r="20" spans="1:23" x14ac:dyDescent="0.2">
      <c r="A20" s="8" t="s">
        <v>3</v>
      </c>
      <c r="B20" s="20">
        <v>2621550</v>
      </c>
      <c r="C20" s="20">
        <v>563181</v>
      </c>
      <c r="D20" s="20">
        <v>31908</v>
      </c>
      <c r="E20" s="20">
        <v>49160</v>
      </c>
      <c r="F20" s="20">
        <v>11133</v>
      </c>
      <c r="G20" s="20">
        <v>13240</v>
      </c>
      <c r="H20" s="20">
        <v>13113</v>
      </c>
      <c r="I20" s="20">
        <v>120626</v>
      </c>
      <c r="J20" s="20">
        <v>168878</v>
      </c>
      <c r="K20" s="20">
        <v>0</v>
      </c>
      <c r="L20" s="29">
        <v>0</v>
      </c>
      <c r="M20" s="20">
        <v>0</v>
      </c>
      <c r="N20" s="21">
        <f t="shared" si="0"/>
        <v>3592789</v>
      </c>
      <c r="P20" s="108"/>
      <c r="Q20" s="108"/>
      <c r="R20" s="108"/>
      <c r="T20" s="108"/>
      <c r="W20" s="108"/>
    </row>
    <row r="21" spans="1:23" x14ac:dyDescent="0.2">
      <c r="A21" s="8" t="s">
        <v>4</v>
      </c>
      <c r="B21" s="20">
        <v>2137376</v>
      </c>
      <c r="C21" s="20">
        <v>459167</v>
      </c>
      <c r="D21" s="20">
        <v>26015</v>
      </c>
      <c r="E21" s="20">
        <v>40080</v>
      </c>
      <c r="F21" s="20">
        <v>9077</v>
      </c>
      <c r="G21" s="20">
        <v>10795</v>
      </c>
      <c r="H21" s="20">
        <v>13113</v>
      </c>
      <c r="I21" s="20">
        <v>204911</v>
      </c>
      <c r="J21" s="20">
        <v>352111</v>
      </c>
      <c r="K21" s="20">
        <v>0</v>
      </c>
      <c r="L21" s="29">
        <v>54075</v>
      </c>
      <c r="M21" s="20">
        <v>0</v>
      </c>
      <c r="N21" s="21">
        <f t="shared" si="0"/>
        <v>3306720</v>
      </c>
      <c r="P21" s="108"/>
      <c r="Q21" s="108"/>
      <c r="R21" s="108"/>
      <c r="T21" s="108"/>
      <c r="W21" s="108"/>
    </row>
    <row r="22" spans="1:23" x14ac:dyDescent="0.2">
      <c r="A22" s="8" t="s">
        <v>5</v>
      </c>
      <c r="B22" s="20">
        <v>2373699</v>
      </c>
      <c r="C22" s="20">
        <v>509935</v>
      </c>
      <c r="D22" s="20">
        <v>28891</v>
      </c>
      <c r="E22" s="20">
        <v>44512</v>
      </c>
      <c r="F22" s="20">
        <v>10080</v>
      </c>
      <c r="G22" s="20">
        <v>11988</v>
      </c>
      <c r="H22" s="20">
        <v>13113</v>
      </c>
      <c r="I22" s="20">
        <v>146527</v>
      </c>
      <c r="J22" s="20">
        <v>224558</v>
      </c>
      <c r="K22" s="20">
        <v>0</v>
      </c>
      <c r="L22" s="29">
        <v>42043</v>
      </c>
      <c r="M22" s="20">
        <v>0</v>
      </c>
      <c r="N22" s="21">
        <f t="shared" si="0"/>
        <v>3405346</v>
      </c>
      <c r="P22" s="108"/>
      <c r="Q22" s="108"/>
      <c r="R22" s="108"/>
      <c r="T22" s="108"/>
      <c r="W22" s="108"/>
    </row>
    <row r="23" spans="1:23" x14ac:dyDescent="0.2">
      <c r="A23" s="8" t="s">
        <v>6</v>
      </c>
      <c r="B23" s="20">
        <v>3601704</v>
      </c>
      <c r="C23" s="20">
        <v>773744</v>
      </c>
      <c r="D23" s="20">
        <v>43837</v>
      </c>
      <c r="E23" s="20">
        <v>67539</v>
      </c>
      <c r="F23" s="20">
        <v>15295</v>
      </c>
      <c r="G23" s="20">
        <v>18190</v>
      </c>
      <c r="H23" s="20">
        <v>33191</v>
      </c>
      <c r="I23" s="20">
        <v>159588</v>
      </c>
      <c r="J23" s="20">
        <v>194146</v>
      </c>
      <c r="K23" s="20">
        <v>0</v>
      </c>
      <c r="L23" s="29">
        <v>853498</v>
      </c>
      <c r="M23" s="20">
        <v>0</v>
      </c>
      <c r="N23" s="21">
        <f t="shared" si="0"/>
        <v>5760732</v>
      </c>
      <c r="P23" s="108"/>
      <c r="Q23" s="108"/>
      <c r="R23" s="108"/>
      <c r="T23" s="108"/>
      <c r="W23" s="108"/>
    </row>
    <row r="24" spans="1:23" x14ac:dyDescent="0.2">
      <c r="A24" s="8" t="s">
        <v>7</v>
      </c>
      <c r="B24" s="20">
        <v>2071227</v>
      </c>
      <c r="C24" s="20">
        <v>444957</v>
      </c>
      <c r="D24" s="20">
        <v>25209</v>
      </c>
      <c r="E24" s="20">
        <v>38840</v>
      </c>
      <c r="F24" s="20">
        <v>8796</v>
      </c>
      <c r="G24" s="20">
        <v>10461</v>
      </c>
      <c r="H24" s="20">
        <v>13113</v>
      </c>
      <c r="I24" s="20">
        <v>165829</v>
      </c>
      <c r="J24" s="20">
        <v>280724</v>
      </c>
      <c r="K24" s="20">
        <v>0</v>
      </c>
      <c r="L24" s="29">
        <v>0</v>
      </c>
      <c r="M24" s="20">
        <v>0</v>
      </c>
      <c r="N24" s="21">
        <f t="shared" si="0"/>
        <v>3059156</v>
      </c>
      <c r="P24" s="108"/>
      <c r="Q24" s="108"/>
      <c r="R24" s="108"/>
      <c r="T24" s="108"/>
      <c r="W24" s="108"/>
    </row>
    <row r="25" spans="1:23" x14ac:dyDescent="0.2">
      <c r="A25" s="8" t="s">
        <v>8</v>
      </c>
      <c r="B25" s="20">
        <v>28006643</v>
      </c>
      <c r="C25" s="20">
        <v>6016599</v>
      </c>
      <c r="D25" s="20">
        <v>340877</v>
      </c>
      <c r="E25" s="20">
        <v>525182</v>
      </c>
      <c r="F25" s="20">
        <v>118934</v>
      </c>
      <c r="G25" s="20">
        <v>141447</v>
      </c>
      <c r="H25" s="20">
        <v>33191</v>
      </c>
      <c r="I25" s="20">
        <v>783903</v>
      </c>
      <c r="J25" s="20">
        <v>199156</v>
      </c>
      <c r="K25" s="20">
        <v>0</v>
      </c>
      <c r="L25" s="29">
        <v>2994149</v>
      </c>
      <c r="M25" s="20">
        <v>0</v>
      </c>
      <c r="N25" s="21">
        <f t="shared" si="0"/>
        <v>39160081</v>
      </c>
      <c r="P25" s="108"/>
      <c r="Q25" s="108"/>
      <c r="R25" s="108"/>
      <c r="T25" s="108"/>
      <c r="W25" s="108"/>
    </row>
    <row r="26" spans="1:23" x14ac:dyDescent="0.2">
      <c r="A26" s="8" t="s">
        <v>9</v>
      </c>
      <c r="B26" s="20">
        <v>1796481</v>
      </c>
      <c r="C26" s="20">
        <v>385933</v>
      </c>
      <c r="D26" s="20">
        <v>21865</v>
      </c>
      <c r="E26" s="20">
        <v>33688</v>
      </c>
      <c r="F26" s="20">
        <v>7629</v>
      </c>
      <c r="G26" s="20">
        <v>9073</v>
      </c>
      <c r="H26" s="20">
        <v>13113</v>
      </c>
      <c r="I26" s="20">
        <v>107347</v>
      </c>
      <c r="J26" s="20">
        <v>187840</v>
      </c>
      <c r="K26" s="20">
        <v>0</v>
      </c>
      <c r="L26" s="29">
        <v>22676</v>
      </c>
      <c r="M26" s="20">
        <v>0</v>
      </c>
      <c r="N26" s="21">
        <f t="shared" si="0"/>
        <v>2585645</v>
      </c>
      <c r="P26" s="108"/>
      <c r="Q26" s="108"/>
      <c r="R26" s="108"/>
      <c r="T26" s="108"/>
      <c r="W26" s="108"/>
    </row>
    <row r="27" spans="1:23" x14ac:dyDescent="0.2">
      <c r="A27" s="8" t="s">
        <v>10</v>
      </c>
      <c r="B27" s="20">
        <v>2587654</v>
      </c>
      <c r="C27" s="20">
        <v>555899</v>
      </c>
      <c r="D27" s="20">
        <v>31495</v>
      </c>
      <c r="E27" s="20">
        <v>48524</v>
      </c>
      <c r="F27" s="20">
        <v>10989</v>
      </c>
      <c r="G27" s="20">
        <v>13069</v>
      </c>
      <c r="H27" s="20">
        <v>13112</v>
      </c>
      <c r="I27" s="20">
        <v>140847</v>
      </c>
      <c r="J27" s="20">
        <v>209568</v>
      </c>
      <c r="K27" s="20">
        <v>0</v>
      </c>
      <c r="L27" s="29">
        <v>30523</v>
      </c>
      <c r="M27" s="20">
        <v>0</v>
      </c>
      <c r="N27" s="21">
        <f t="shared" si="0"/>
        <v>3641680</v>
      </c>
      <c r="P27" s="108"/>
      <c r="Q27" s="108"/>
      <c r="R27" s="108"/>
      <c r="T27" s="108"/>
      <c r="W27" s="108"/>
    </row>
    <row r="28" spans="1:23" x14ac:dyDescent="0.2">
      <c r="A28" s="8" t="s">
        <v>11</v>
      </c>
      <c r="B28" s="20">
        <v>6350777</v>
      </c>
      <c r="C28" s="20">
        <v>1364320</v>
      </c>
      <c r="D28" s="20">
        <v>77297</v>
      </c>
      <c r="E28" s="20">
        <v>119090</v>
      </c>
      <c r="F28" s="20">
        <v>26969</v>
      </c>
      <c r="G28" s="20">
        <v>32074</v>
      </c>
      <c r="H28" s="20">
        <v>33191</v>
      </c>
      <c r="I28" s="20">
        <v>248183</v>
      </c>
      <c r="J28" s="20">
        <v>206668</v>
      </c>
      <c r="K28" s="20">
        <v>0</v>
      </c>
      <c r="L28" s="29">
        <v>533053</v>
      </c>
      <c r="M28" s="20">
        <v>0</v>
      </c>
      <c r="N28" s="21">
        <f t="shared" si="0"/>
        <v>8991622</v>
      </c>
      <c r="P28" s="108"/>
      <c r="Q28" s="108"/>
      <c r="R28" s="108"/>
      <c r="T28" s="108"/>
      <c r="W28" s="108"/>
    </row>
    <row r="29" spans="1:23" x14ac:dyDescent="0.2">
      <c r="A29" s="8" t="s">
        <v>12</v>
      </c>
      <c r="B29" s="20">
        <v>3263193</v>
      </c>
      <c r="C29" s="20">
        <v>701024</v>
      </c>
      <c r="D29" s="20">
        <v>39717</v>
      </c>
      <c r="E29" s="20">
        <v>61192</v>
      </c>
      <c r="F29" s="20">
        <v>13858</v>
      </c>
      <c r="G29" s="20">
        <v>16481</v>
      </c>
      <c r="H29" s="20">
        <v>13113</v>
      </c>
      <c r="I29" s="20">
        <v>152461</v>
      </c>
      <c r="J29" s="20">
        <v>190168</v>
      </c>
      <c r="K29" s="20">
        <v>0</v>
      </c>
      <c r="L29" s="29">
        <v>128324</v>
      </c>
      <c r="M29" s="20">
        <v>0</v>
      </c>
      <c r="N29" s="21">
        <f t="shared" si="0"/>
        <v>4579531</v>
      </c>
      <c r="P29" s="108"/>
      <c r="Q29" s="108"/>
      <c r="R29" s="108"/>
      <c r="T29" s="108"/>
      <c r="W29" s="108"/>
    </row>
    <row r="30" spans="1:23" x14ac:dyDescent="0.2">
      <c r="A30" s="8" t="s">
        <v>13</v>
      </c>
      <c r="B30" s="20">
        <v>2095364</v>
      </c>
      <c r="C30" s="20">
        <v>450142</v>
      </c>
      <c r="D30" s="20">
        <v>25503</v>
      </c>
      <c r="E30" s="20">
        <v>39292</v>
      </c>
      <c r="F30" s="20">
        <v>8898</v>
      </c>
      <c r="G30" s="20">
        <v>10583</v>
      </c>
      <c r="H30" s="20">
        <v>33191</v>
      </c>
      <c r="I30" s="20">
        <v>124290</v>
      </c>
      <c r="J30" s="20">
        <v>206182</v>
      </c>
      <c r="K30" s="20">
        <v>0</v>
      </c>
      <c r="L30" s="29">
        <v>48596</v>
      </c>
      <c r="M30" s="20">
        <v>0</v>
      </c>
      <c r="N30" s="21">
        <f t="shared" si="0"/>
        <v>3042041</v>
      </c>
      <c r="P30" s="108"/>
      <c r="Q30" s="108"/>
      <c r="R30" s="108"/>
      <c r="T30" s="108"/>
      <c r="W30" s="108"/>
    </row>
    <row r="31" spans="1:23" x14ac:dyDescent="0.2">
      <c r="A31" s="8" t="s">
        <v>14</v>
      </c>
      <c r="B31" s="20">
        <v>3669875</v>
      </c>
      <c r="C31" s="20">
        <v>788390</v>
      </c>
      <c r="D31" s="20">
        <v>44667</v>
      </c>
      <c r="E31" s="20">
        <v>68818</v>
      </c>
      <c r="F31" s="20">
        <v>15585</v>
      </c>
      <c r="G31" s="20">
        <v>18535</v>
      </c>
      <c r="H31" s="20">
        <v>33191</v>
      </c>
      <c r="I31" s="20">
        <v>174922</v>
      </c>
      <c r="J31" s="20">
        <v>227682</v>
      </c>
      <c r="K31" s="20">
        <v>0</v>
      </c>
      <c r="L31" s="29">
        <v>285482</v>
      </c>
      <c r="M31" s="20">
        <v>0</v>
      </c>
      <c r="N31" s="21">
        <f t="shared" si="0"/>
        <v>5327147</v>
      </c>
      <c r="P31" s="108"/>
      <c r="Q31" s="108"/>
      <c r="R31" s="108"/>
      <c r="T31" s="108"/>
      <c r="W31" s="108"/>
    </row>
    <row r="32" spans="1:23" x14ac:dyDescent="0.2">
      <c r="A32" s="8" t="s">
        <v>15</v>
      </c>
      <c r="B32" s="20">
        <v>3475245</v>
      </c>
      <c r="C32" s="20">
        <v>746578</v>
      </c>
      <c r="D32" s="20">
        <v>42298</v>
      </c>
      <c r="E32" s="20">
        <v>65168</v>
      </c>
      <c r="F32" s="20">
        <v>14758</v>
      </c>
      <c r="G32" s="20">
        <v>17552</v>
      </c>
      <c r="H32" s="20">
        <v>13113</v>
      </c>
      <c r="I32" s="20">
        <v>172285</v>
      </c>
      <c r="J32" s="20">
        <v>214740</v>
      </c>
      <c r="K32" s="20">
        <v>0</v>
      </c>
      <c r="L32" s="29">
        <v>26760</v>
      </c>
      <c r="M32" s="20">
        <v>0</v>
      </c>
      <c r="N32" s="21">
        <f t="shared" si="0"/>
        <v>4788497</v>
      </c>
      <c r="P32" s="108"/>
      <c r="Q32" s="108"/>
      <c r="R32" s="108"/>
      <c r="T32" s="108"/>
      <c r="W32" s="108"/>
    </row>
    <row r="33" spans="1:23" x14ac:dyDescent="0.2">
      <c r="A33" s="8" t="s">
        <v>16</v>
      </c>
      <c r="B33" s="20">
        <v>3371886</v>
      </c>
      <c r="C33" s="20">
        <v>724373</v>
      </c>
      <c r="D33" s="20">
        <v>41040</v>
      </c>
      <c r="E33" s="20">
        <v>63230</v>
      </c>
      <c r="F33" s="20">
        <v>14319</v>
      </c>
      <c r="G33" s="20">
        <v>17030</v>
      </c>
      <c r="H33" s="20">
        <v>13113</v>
      </c>
      <c r="I33" s="20">
        <v>174719</v>
      </c>
      <c r="J33" s="20">
        <v>225390</v>
      </c>
      <c r="K33" s="20">
        <v>0</v>
      </c>
      <c r="L33" s="29">
        <v>97071</v>
      </c>
      <c r="M33" s="20">
        <v>0</v>
      </c>
      <c r="N33" s="21">
        <f t="shared" si="0"/>
        <v>4742171</v>
      </c>
      <c r="P33" s="108"/>
      <c r="Q33" s="108"/>
      <c r="R33" s="108"/>
      <c r="T33" s="108"/>
      <c r="W33" s="108"/>
    </row>
    <row r="34" spans="1:23" x14ac:dyDescent="0.2">
      <c r="A34" s="8" t="s">
        <v>17</v>
      </c>
      <c r="B34" s="20">
        <v>2387216</v>
      </c>
      <c r="C34" s="20">
        <v>512840</v>
      </c>
      <c r="D34" s="20">
        <v>29055</v>
      </c>
      <c r="E34" s="20">
        <v>44765</v>
      </c>
      <c r="F34" s="20">
        <v>10138</v>
      </c>
      <c r="G34" s="20">
        <v>12056</v>
      </c>
      <c r="H34" s="20">
        <v>13113</v>
      </c>
      <c r="I34" s="20">
        <v>131498</v>
      </c>
      <c r="J34" s="20">
        <v>203907</v>
      </c>
      <c r="K34" s="20">
        <v>0</v>
      </c>
      <c r="L34" s="29">
        <v>2253</v>
      </c>
      <c r="M34" s="20">
        <v>0</v>
      </c>
      <c r="N34" s="21">
        <f t="shared" si="0"/>
        <v>3346841</v>
      </c>
      <c r="P34" s="108"/>
      <c r="Q34" s="108"/>
      <c r="R34" s="108"/>
      <c r="T34" s="108"/>
      <c r="W34" s="108"/>
    </row>
    <row r="35" spans="1:23" x14ac:dyDescent="0.2">
      <c r="A35" s="8" t="s">
        <v>18</v>
      </c>
      <c r="B35" s="20">
        <v>3216050</v>
      </c>
      <c r="C35" s="20">
        <v>690896</v>
      </c>
      <c r="D35" s="20">
        <v>39143</v>
      </c>
      <c r="E35" s="20">
        <v>60308</v>
      </c>
      <c r="F35" s="20">
        <v>13657</v>
      </c>
      <c r="G35" s="20">
        <v>16242</v>
      </c>
      <c r="H35" s="20">
        <v>13113</v>
      </c>
      <c r="I35" s="20">
        <v>149656</v>
      </c>
      <c r="J35" s="20">
        <v>187337</v>
      </c>
      <c r="K35" s="20">
        <v>0</v>
      </c>
      <c r="L35" s="29">
        <v>192150</v>
      </c>
      <c r="M35" s="20">
        <v>0</v>
      </c>
      <c r="N35" s="21">
        <f t="shared" si="0"/>
        <v>4578552</v>
      </c>
      <c r="P35" s="108"/>
      <c r="Q35" s="108"/>
      <c r="R35" s="108"/>
      <c r="T35" s="108"/>
      <c r="W35" s="108"/>
    </row>
    <row r="36" spans="1:23" x14ac:dyDescent="0.2">
      <c r="A36" s="8" t="s">
        <v>19</v>
      </c>
      <c r="B36" s="20">
        <v>1839905</v>
      </c>
      <c r="C36" s="20">
        <v>395263</v>
      </c>
      <c r="D36" s="20">
        <v>22394</v>
      </c>
      <c r="E36" s="20">
        <v>34502</v>
      </c>
      <c r="F36" s="20">
        <v>7813</v>
      </c>
      <c r="G36" s="20">
        <v>9292</v>
      </c>
      <c r="H36" s="20">
        <v>13113</v>
      </c>
      <c r="I36" s="20">
        <v>121426</v>
      </c>
      <c r="J36" s="20">
        <v>211522</v>
      </c>
      <c r="K36" s="20">
        <v>0</v>
      </c>
      <c r="L36" s="29">
        <v>8698</v>
      </c>
      <c r="M36" s="20">
        <v>0</v>
      </c>
      <c r="N36" s="21">
        <f t="shared" si="0"/>
        <v>2663928</v>
      </c>
      <c r="P36" s="108"/>
      <c r="Q36" s="108"/>
      <c r="R36" s="108"/>
      <c r="T36" s="108"/>
      <c r="W36" s="108"/>
    </row>
    <row r="37" spans="1:23" x14ac:dyDescent="0.2">
      <c r="A37" s="8" t="s">
        <v>20</v>
      </c>
      <c r="B37" s="20">
        <v>13611457</v>
      </c>
      <c r="C37" s="20">
        <v>2924115</v>
      </c>
      <c r="D37" s="20">
        <v>165669</v>
      </c>
      <c r="E37" s="20">
        <v>255243</v>
      </c>
      <c r="F37" s="20">
        <v>57803</v>
      </c>
      <c r="G37" s="20">
        <v>68744</v>
      </c>
      <c r="H37" s="20">
        <v>13112</v>
      </c>
      <c r="I37" s="20">
        <v>461300</v>
      </c>
      <c r="J37" s="20">
        <v>208230</v>
      </c>
      <c r="K37" s="20">
        <v>0</v>
      </c>
      <c r="L37" s="29">
        <v>3562104</v>
      </c>
      <c r="M37" s="20">
        <v>0</v>
      </c>
      <c r="N37" s="21">
        <f t="shared" si="0"/>
        <v>21327777</v>
      </c>
      <c r="P37" s="108"/>
      <c r="Q37" s="108"/>
      <c r="R37" s="108"/>
      <c r="T37" s="108"/>
      <c r="W37" s="108"/>
    </row>
    <row r="38" spans="1:23" x14ac:dyDescent="0.2">
      <c r="A38" s="8" t="s">
        <v>21</v>
      </c>
      <c r="B38" s="20">
        <v>64190062</v>
      </c>
      <c r="C38" s="20">
        <v>13789795</v>
      </c>
      <c r="D38" s="20">
        <v>781275</v>
      </c>
      <c r="E38" s="20">
        <v>1203696</v>
      </c>
      <c r="F38" s="20">
        <v>272591</v>
      </c>
      <c r="G38" s="20">
        <v>324190</v>
      </c>
      <c r="H38" s="20">
        <v>33191</v>
      </c>
      <c r="I38" s="20">
        <v>1900133</v>
      </c>
      <c r="J38" s="20">
        <v>223637</v>
      </c>
      <c r="K38" s="20">
        <v>488</v>
      </c>
      <c r="L38" s="29">
        <v>9216243</v>
      </c>
      <c r="M38" s="20">
        <v>0</v>
      </c>
      <c r="N38" s="21">
        <f t="shared" si="0"/>
        <v>91935301</v>
      </c>
      <c r="P38" s="108"/>
      <c r="Q38" s="108"/>
      <c r="R38" s="108"/>
      <c r="T38" s="108"/>
      <c r="W38" s="108"/>
    </row>
    <row r="39" spans="1:23" x14ac:dyDescent="0.2">
      <c r="A39" s="8" t="s">
        <v>22</v>
      </c>
      <c r="B39" s="20">
        <v>2308835</v>
      </c>
      <c r="C39" s="20">
        <v>496000</v>
      </c>
      <c r="D39" s="20">
        <v>28101</v>
      </c>
      <c r="E39" s="20">
        <v>43295</v>
      </c>
      <c r="F39" s="20">
        <v>9805</v>
      </c>
      <c r="G39" s="20">
        <v>11661</v>
      </c>
      <c r="H39" s="20">
        <v>33191</v>
      </c>
      <c r="I39" s="20">
        <v>120049</v>
      </c>
      <c r="J39" s="20">
        <v>195474</v>
      </c>
      <c r="K39" s="20">
        <v>0</v>
      </c>
      <c r="L39" s="29">
        <v>0</v>
      </c>
      <c r="M39" s="20">
        <v>0</v>
      </c>
      <c r="N39" s="21">
        <f t="shared" si="0"/>
        <v>3246411</v>
      </c>
      <c r="P39" s="108"/>
      <c r="Q39" s="108"/>
      <c r="R39" s="108"/>
      <c r="T39" s="108"/>
      <c r="W39" s="108"/>
    </row>
    <row r="40" spans="1:23" x14ac:dyDescent="0.2">
      <c r="A40" s="8" t="s">
        <v>23</v>
      </c>
      <c r="B40" s="20">
        <v>2482882</v>
      </c>
      <c r="C40" s="20">
        <v>533392</v>
      </c>
      <c r="D40" s="20">
        <v>30220</v>
      </c>
      <c r="E40" s="20">
        <v>46559</v>
      </c>
      <c r="F40" s="20">
        <v>10544</v>
      </c>
      <c r="G40" s="20">
        <v>12540</v>
      </c>
      <c r="H40" s="20">
        <v>33191</v>
      </c>
      <c r="I40" s="20">
        <v>159980</v>
      </c>
      <c r="J40" s="20">
        <v>256369</v>
      </c>
      <c r="K40" s="20">
        <v>0</v>
      </c>
      <c r="L40" s="29">
        <v>133366</v>
      </c>
      <c r="M40" s="20">
        <v>0</v>
      </c>
      <c r="N40" s="21">
        <f t="shared" si="0"/>
        <v>3699043</v>
      </c>
      <c r="P40" s="108"/>
      <c r="Q40" s="108"/>
      <c r="R40" s="108"/>
      <c r="T40" s="108"/>
      <c r="W40" s="108"/>
    </row>
    <row r="41" spans="1:23" x14ac:dyDescent="0.2">
      <c r="A41" s="8" t="s">
        <v>24</v>
      </c>
      <c r="B41" s="20">
        <v>4731174</v>
      </c>
      <c r="C41" s="20">
        <v>1016386</v>
      </c>
      <c r="D41" s="20">
        <v>57584</v>
      </c>
      <c r="E41" s="20">
        <v>88719</v>
      </c>
      <c r="F41" s="20">
        <v>20091</v>
      </c>
      <c r="G41" s="20">
        <v>23895</v>
      </c>
      <c r="H41" s="20">
        <v>33191</v>
      </c>
      <c r="I41" s="20">
        <v>199018</v>
      </c>
      <c r="J41" s="20">
        <v>208202</v>
      </c>
      <c r="K41" s="20">
        <v>0</v>
      </c>
      <c r="L41" s="29">
        <v>127252</v>
      </c>
      <c r="M41" s="20">
        <v>0</v>
      </c>
      <c r="N41" s="21">
        <f t="shared" si="0"/>
        <v>6505512</v>
      </c>
      <c r="P41" s="108"/>
      <c r="Q41" s="108"/>
      <c r="R41" s="108"/>
      <c r="T41" s="108"/>
      <c r="W41" s="108"/>
    </row>
    <row r="42" spans="1:23" x14ac:dyDescent="0.2">
      <c r="A42" s="8" t="s">
        <v>25</v>
      </c>
      <c r="B42" s="20">
        <v>2010712</v>
      </c>
      <c r="C42" s="20">
        <v>431955</v>
      </c>
      <c r="D42" s="20">
        <v>24473</v>
      </c>
      <c r="E42" s="20">
        <v>37705</v>
      </c>
      <c r="F42" s="20">
        <v>8539</v>
      </c>
      <c r="G42" s="20">
        <v>10155</v>
      </c>
      <c r="H42" s="20">
        <v>13113</v>
      </c>
      <c r="I42" s="20">
        <v>136693</v>
      </c>
      <c r="J42" s="20">
        <v>229652</v>
      </c>
      <c r="K42" s="20">
        <v>0</v>
      </c>
      <c r="L42" s="29">
        <v>0</v>
      </c>
      <c r="M42" s="20">
        <v>0</v>
      </c>
      <c r="N42" s="21">
        <f t="shared" si="0"/>
        <v>2902997</v>
      </c>
      <c r="P42" s="108"/>
      <c r="Q42" s="108"/>
      <c r="R42" s="108"/>
      <c r="T42" s="108"/>
      <c r="W42" s="108"/>
    </row>
    <row r="43" spans="1:23" x14ac:dyDescent="0.2">
      <c r="A43" s="8" t="s">
        <v>26</v>
      </c>
      <c r="B43" s="20">
        <v>53129338</v>
      </c>
      <c r="C43" s="20">
        <v>11413646</v>
      </c>
      <c r="D43" s="20">
        <v>646652</v>
      </c>
      <c r="E43" s="20">
        <v>996285</v>
      </c>
      <c r="F43" s="20">
        <v>225620</v>
      </c>
      <c r="G43" s="20">
        <v>268328</v>
      </c>
      <c r="H43" s="20">
        <v>33191</v>
      </c>
      <c r="I43" s="20">
        <v>1499394</v>
      </c>
      <c r="J43" s="20">
        <v>192314</v>
      </c>
      <c r="K43" s="20">
        <v>0</v>
      </c>
      <c r="L43" s="29">
        <v>7574852</v>
      </c>
      <c r="M43" s="20">
        <v>0</v>
      </c>
      <c r="N43" s="21">
        <f t="shared" si="0"/>
        <v>75979620</v>
      </c>
      <c r="P43" s="108"/>
      <c r="Q43" s="108"/>
      <c r="R43" s="108"/>
      <c r="T43" s="108"/>
      <c r="W43" s="108"/>
    </row>
    <row r="44" spans="1:23" x14ac:dyDescent="0.2">
      <c r="A44" s="8" t="s">
        <v>27</v>
      </c>
      <c r="B44" s="20">
        <v>2101137</v>
      </c>
      <c r="C44" s="20">
        <v>451383</v>
      </c>
      <c r="D44" s="20">
        <v>25574</v>
      </c>
      <c r="E44" s="20">
        <v>39401</v>
      </c>
      <c r="F44" s="20">
        <v>8923</v>
      </c>
      <c r="G44" s="20">
        <v>10612</v>
      </c>
      <c r="H44" s="20">
        <v>13113</v>
      </c>
      <c r="I44" s="20">
        <v>123477</v>
      </c>
      <c r="J44" s="20">
        <v>204640</v>
      </c>
      <c r="K44" s="20">
        <v>6</v>
      </c>
      <c r="L44" s="29">
        <v>0</v>
      </c>
      <c r="M44" s="20">
        <v>0</v>
      </c>
      <c r="N44" s="21">
        <f t="shared" si="0"/>
        <v>2978266</v>
      </c>
      <c r="P44" s="108"/>
      <c r="Q44" s="108"/>
      <c r="R44" s="108"/>
      <c r="T44" s="108"/>
      <c r="W44" s="108"/>
    </row>
    <row r="45" spans="1:23" x14ac:dyDescent="0.2">
      <c r="A45" s="8" t="s">
        <v>28</v>
      </c>
      <c r="B45" s="20">
        <v>3063416</v>
      </c>
      <c r="C45" s="20">
        <v>658106</v>
      </c>
      <c r="D45" s="20">
        <v>37286</v>
      </c>
      <c r="E45" s="20">
        <v>57445</v>
      </c>
      <c r="F45" s="20">
        <v>13009</v>
      </c>
      <c r="G45" s="20">
        <v>15472</v>
      </c>
      <c r="H45" s="20">
        <v>13113</v>
      </c>
      <c r="I45" s="20">
        <v>155987</v>
      </c>
      <c r="J45" s="20">
        <v>207817</v>
      </c>
      <c r="K45" s="20">
        <v>0</v>
      </c>
      <c r="L45" s="29">
        <v>378229</v>
      </c>
      <c r="M45" s="20">
        <v>0</v>
      </c>
      <c r="N45" s="21">
        <f t="shared" si="0"/>
        <v>4599880</v>
      </c>
      <c r="P45" s="108"/>
      <c r="Q45" s="108"/>
      <c r="R45" s="108"/>
      <c r="T45" s="108"/>
      <c r="W45" s="108"/>
    </row>
    <row r="46" spans="1:23" x14ac:dyDescent="0.2">
      <c r="A46" s="8" t="s">
        <v>29</v>
      </c>
      <c r="B46" s="20">
        <v>3094099</v>
      </c>
      <c r="C46" s="20">
        <v>664697</v>
      </c>
      <c r="D46" s="20">
        <v>37659</v>
      </c>
      <c r="E46" s="20">
        <v>58021</v>
      </c>
      <c r="F46" s="20">
        <v>13139</v>
      </c>
      <c r="G46" s="20">
        <v>15627</v>
      </c>
      <c r="H46" s="20">
        <v>13113</v>
      </c>
      <c r="I46" s="20">
        <v>140363</v>
      </c>
      <c r="J46" s="20">
        <v>176416</v>
      </c>
      <c r="K46" s="20">
        <v>0</v>
      </c>
      <c r="L46" s="29">
        <v>0</v>
      </c>
      <c r="M46" s="20">
        <v>0</v>
      </c>
      <c r="N46" s="21">
        <f t="shared" si="0"/>
        <v>4213134</v>
      </c>
      <c r="P46" s="108"/>
      <c r="Q46" s="108"/>
      <c r="R46" s="108"/>
      <c r="T46" s="108"/>
      <c r="W46" s="108"/>
    </row>
    <row r="47" spans="1:23" ht="12.75" customHeight="1" x14ac:dyDescent="0.2">
      <c r="A47" s="8" t="s">
        <v>30</v>
      </c>
      <c r="B47" s="20">
        <v>1843507</v>
      </c>
      <c r="C47" s="20">
        <v>396037</v>
      </c>
      <c r="D47" s="20">
        <v>22438</v>
      </c>
      <c r="E47" s="20">
        <v>34570</v>
      </c>
      <c r="F47" s="20">
        <v>7829</v>
      </c>
      <c r="G47" s="20">
        <v>9311</v>
      </c>
      <c r="H47" s="20">
        <v>13113</v>
      </c>
      <c r="I47" s="20">
        <v>112030</v>
      </c>
      <c r="J47" s="20">
        <v>194988</v>
      </c>
      <c r="K47" s="20">
        <v>0</v>
      </c>
      <c r="L47" s="29">
        <v>35123</v>
      </c>
      <c r="M47" s="20">
        <v>0</v>
      </c>
      <c r="N47" s="21">
        <f t="shared" si="0"/>
        <v>2668946</v>
      </c>
      <c r="P47" s="108"/>
      <c r="Q47" s="108"/>
      <c r="R47" s="108"/>
      <c r="T47" s="108"/>
      <c r="W47" s="108"/>
    </row>
    <row r="48" spans="1:23" x14ac:dyDescent="0.2">
      <c r="A48" s="8" t="s">
        <v>31</v>
      </c>
      <c r="B48" s="20">
        <v>93729005</v>
      </c>
      <c r="C48" s="20">
        <v>20135575</v>
      </c>
      <c r="D48" s="20">
        <v>1140801</v>
      </c>
      <c r="E48" s="20">
        <v>1757612</v>
      </c>
      <c r="F48" s="20">
        <v>398032</v>
      </c>
      <c r="G48" s="20">
        <v>473375</v>
      </c>
      <c r="H48" s="20">
        <v>33191</v>
      </c>
      <c r="I48" s="20">
        <v>2440602</v>
      </c>
      <c r="J48" s="20">
        <v>235021</v>
      </c>
      <c r="K48" s="20">
        <v>47</v>
      </c>
      <c r="L48" s="29">
        <v>11762522</v>
      </c>
      <c r="M48" s="20">
        <v>0</v>
      </c>
      <c r="N48" s="21">
        <f t="shared" si="0"/>
        <v>132105783</v>
      </c>
      <c r="P48" s="108"/>
      <c r="Q48" s="108"/>
      <c r="R48" s="108"/>
      <c r="T48" s="108"/>
      <c r="W48" s="108"/>
    </row>
    <row r="49" spans="1:23" x14ac:dyDescent="0.2">
      <c r="A49" s="8" t="s">
        <v>32</v>
      </c>
      <c r="B49" s="20">
        <v>18469701</v>
      </c>
      <c r="C49" s="20">
        <v>3967801</v>
      </c>
      <c r="D49" s="20">
        <v>224800</v>
      </c>
      <c r="E49" s="20">
        <v>346345</v>
      </c>
      <c r="F49" s="20">
        <v>78434</v>
      </c>
      <c r="G49" s="20">
        <v>93281</v>
      </c>
      <c r="H49" s="20">
        <v>33191</v>
      </c>
      <c r="I49" s="20">
        <v>556940</v>
      </c>
      <c r="J49" s="20">
        <v>225173</v>
      </c>
      <c r="K49" s="20">
        <v>0</v>
      </c>
      <c r="L49" s="29">
        <v>1274127</v>
      </c>
      <c r="M49" s="20">
        <v>0</v>
      </c>
      <c r="N49" s="21">
        <f t="shared" si="0"/>
        <v>25269793</v>
      </c>
      <c r="P49" s="108"/>
      <c r="Q49" s="108"/>
      <c r="R49" s="108"/>
      <c r="T49" s="108"/>
      <c r="W49" s="108"/>
    </row>
    <row r="50" spans="1:23" x14ac:dyDescent="0.2">
      <c r="A50" s="8" t="s">
        <v>33</v>
      </c>
      <c r="B50" s="20">
        <v>2396030</v>
      </c>
      <c r="C50" s="20">
        <v>514733</v>
      </c>
      <c r="D50" s="20">
        <v>29163</v>
      </c>
      <c r="E50" s="20">
        <v>44931</v>
      </c>
      <c r="F50" s="20">
        <v>10175</v>
      </c>
      <c r="G50" s="20">
        <v>12101</v>
      </c>
      <c r="H50" s="20">
        <v>13113</v>
      </c>
      <c r="I50" s="20">
        <v>121384</v>
      </c>
      <c r="J50" s="20">
        <v>178986</v>
      </c>
      <c r="K50" s="20">
        <v>0</v>
      </c>
      <c r="L50" s="29">
        <v>51600</v>
      </c>
      <c r="M50" s="20">
        <v>0</v>
      </c>
      <c r="N50" s="21">
        <f t="shared" si="0"/>
        <v>3372216</v>
      </c>
      <c r="P50" s="108"/>
      <c r="Q50" s="108"/>
      <c r="R50" s="108"/>
      <c r="T50" s="108"/>
      <c r="W50" s="108"/>
    </row>
    <row r="51" spans="1:23" x14ac:dyDescent="0.2">
      <c r="A51" s="8" t="s">
        <v>34</v>
      </c>
      <c r="B51" s="20">
        <v>7393604</v>
      </c>
      <c r="C51" s="20">
        <v>1588348</v>
      </c>
      <c r="D51" s="20">
        <v>89989</v>
      </c>
      <c r="E51" s="20">
        <v>138645</v>
      </c>
      <c r="F51" s="20">
        <v>31398</v>
      </c>
      <c r="G51" s="20">
        <v>37341</v>
      </c>
      <c r="H51" s="20">
        <v>33191</v>
      </c>
      <c r="I51" s="20">
        <v>275956</v>
      </c>
      <c r="J51" s="20">
        <v>197751</v>
      </c>
      <c r="K51" s="20">
        <v>0</v>
      </c>
      <c r="L51" s="29">
        <v>1170051</v>
      </c>
      <c r="M51" s="20">
        <v>0</v>
      </c>
      <c r="N51" s="21">
        <f t="shared" si="0"/>
        <v>10956274</v>
      </c>
      <c r="P51" s="108"/>
      <c r="Q51" s="108"/>
      <c r="R51" s="108"/>
      <c r="T51" s="108"/>
      <c r="W51" s="108"/>
    </row>
    <row r="52" spans="1:23" x14ac:dyDescent="0.2">
      <c r="A52" s="8" t="s">
        <v>35</v>
      </c>
      <c r="B52" s="20">
        <v>1715791</v>
      </c>
      <c r="C52" s="20">
        <v>368618</v>
      </c>
      <c r="D52" s="20">
        <v>20884</v>
      </c>
      <c r="E52" s="20">
        <v>32175</v>
      </c>
      <c r="F52" s="20">
        <v>7287</v>
      </c>
      <c r="G52" s="20">
        <v>8666</v>
      </c>
      <c r="H52" s="20">
        <v>13112</v>
      </c>
      <c r="I52" s="20">
        <v>84432</v>
      </c>
      <c r="J52" s="20">
        <v>150093</v>
      </c>
      <c r="K52" s="20">
        <v>0</v>
      </c>
      <c r="L52" s="29">
        <v>0</v>
      </c>
      <c r="M52" s="20">
        <v>0</v>
      </c>
      <c r="N52" s="21">
        <f t="shared" si="0"/>
        <v>2401058</v>
      </c>
      <c r="P52" s="108"/>
      <c r="Q52" s="108"/>
      <c r="R52" s="108"/>
      <c r="T52" s="108"/>
      <c r="W52" s="108"/>
    </row>
    <row r="53" spans="1:23" x14ac:dyDescent="0.2">
      <c r="A53" s="8" t="s">
        <v>36</v>
      </c>
      <c r="B53" s="20">
        <v>4213746</v>
      </c>
      <c r="C53" s="20">
        <v>905227</v>
      </c>
      <c r="D53" s="20">
        <v>51287</v>
      </c>
      <c r="E53" s="20">
        <v>79016</v>
      </c>
      <c r="F53" s="20">
        <v>17894</v>
      </c>
      <c r="G53" s="20">
        <v>21281</v>
      </c>
      <c r="H53" s="20">
        <v>13113</v>
      </c>
      <c r="I53" s="20">
        <v>208169</v>
      </c>
      <c r="J53" s="20">
        <v>240597</v>
      </c>
      <c r="K53" s="20">
        <v>0</v>
      </c>
      <c r="L53" s="29">
        <v>68421</v>
      </c>
      <c r="M53" s="20">
        <v>0</v>
      </c>
      <c r="N53" s="21">
        <f t="shared" si="0"/>
        <v>5818751</v>
      </c>
      <c r="P53" s="108"/>
      <c r="Q53" s="108"/>
      <c r="R53" s="108"/>
      <c r="T53" s="108"/>
      <c r="W53" s="108"/>
    </row>
    <row r="54" spans="1:23" x14ac:dyDescent="0.2">
      <c r="A54" s="8" t="s">
        <v>37</v>
      </c>
      <c r="B54" s="20">
        <v>37846662</v>
      </c>
      <c r="C54" s="20">
        <v>8130507</v>
      </c>
      <c r="D54" s="20">
        <v>460642</v>
      </c>
      <c r="E54" s="20">
        <v>709703</v>
      </c>
      <c r="F54" s="20">
        <v>160721</v>
      </c>
      <c r="G54" s="20">
        <v>191143</v>
      </c>
      <c r="H54" s="20">
        <v>13113</v>
      </c>
      <c r="I54" s="20">
        <v>1087511</v>
      </c>
      <c r="J54" s="20">
        <v>204444</v>
      </c>
      <c r="K54" s="20">
        <v>0</v>
      </c>
      <c r="L54" s="29">
        <v>4325485</v>
      </c>
      <c r="M54" s="20">
        <v>0</v>
      </c>
      <c r="N54" s="21">
        <f t="shared" si="0"/>
        <v>53129931</v>
      </c>
      <c r="P54" s="108"/>
      <c r="Q54" s="108"/>
      <c r="R54" s="108"/>
      <c r="T54" s="108"/>
      <c r="W54" s="108"/>
    </row>
    <row r="55" spans="1:23" x14ac:dyDescent="0.2">
      <c r="A55" s="8" t="s">
        <v>38</v>
      </c>
      <c r="B55" s="20">
        <v>4735463</v>
      </c>
      <c r="C55" s="20">
        <v>1017308</v>
      </c>
      <c r="D55" s="20">
        <v>57637</v>
      </c>
      <c r="E55" s="20">
        <v>88800</v>
      </c>
      <c r="F55" s="20">
        <v>20110</v>
      </c>
      <c r="G55" s="20">
        <v>23916</v>
      </c>
      <c r="H55" s="20">
        <v>13113</v>
      </c>
      <c r="I55" s="20">
        <v>230019</v>
      </c>
      <c r="J55" s="20">
        <v>253309</v>
      </c>
      <c r="K55" s="20">
        <v>0</v>
      </c>
      <c r="L55" s="29">
        <v>273996</v>
      </c>
      <c r="M55" s="20">
        <v>0</v>
      </c>
      <c r="N55" s="21">
        <f t="shared" si="0"/>
        <v>6713671</v>
      </c>
      <c r="P55" s="108"/>
      <c r="Q55" s="108"/>
      <c r="R55" s="108"/>
      <c r="T55" s="108"/>
      <c r="W55" s="108"/>
    </row>
    <row r="56" spans="1:23" x14ac:dyDescent="0.2">
      <c r="A56" s="8" t="s">
        <v>39</v>
      </c>
      <c r="B56" s="20">
        <v>9202400</v>
      </c>
      <c r="C56" s="20">
        <v>1976929</v>
      </c>
      <c r="D56" s="20">
        <v>112005</v>
      </c>
      <c r="E56" s="20">
        <v>172564</v>
      </c>
      <c r="F56" s="20">
        <v>39079</v>
      </c>
      <c r="G56" s="20">
        <v>46476</v>
      </c>
      <c r="H56" s="20">
        <v>33191</v>
      </c>
      <c r="I56" s="20">
        <v>309020</v>
      </c>
      <c r="J56" s="20">
        <v>206369</v>
      </c>
      <c r="K56" s="20">
        <v>0</v>
      </c>
      <c r="L56" s="29">
        <v>705263</v>
      </c>
      <c r="M56" s="20">
        <v>0</v>
      </c>
      <c r="N56" s="21">
        <f t="shared" si="0"/>
        <v>12803296</v>
      </c>
      <c r="P56" s="108"/>
      <c r="Q56" s="108"/>
      <c r="R56" s="108"/>
      <c r="T56" s="108"/>
      <c r="W56" s="108"/>
    </row>
    <row r="57" spans="1:23" x14ac:dyDescent="0.2">
      <c r="A57" s="8" t="s">
        <v>40</v>
      </c>
      <c r="B57" s="20">
        <v>43260238</v>
      </c>
      <c r="C57" s="20">
        <v>9293492</v>
      </c>
      <c r="D57" s="20">
        <v>526532</v>
      </c>
      <c r="E57" s="20">
        <v>811219</v>
      </c>
      <c r="F57" s="20">
        <v>183710</v>
      </c>
      <c r="G57" s="20">
        <v>218484</v>
      </c>
      <c r="H57" s="20">
        <v>13113</v>
      </c>
      <c r="I57" s="20">
        <v>1257394</v>
      </c>
      <c r="J57" s="20">
        <v>202227</v>
      </c>
      <c r="K57" s="20">
        <v>2</v>
      </c>
      <c r="L57" s="29">
        <v>1608525</v>
      </c>
      <c r="M57" s="20">
        <v>0</v>
      </c>
      <c r="N57" s="21">
        <f t="shared" si="0"/>
        <v>57374936</v>
      </c>
      <c r="P57" s="108"/>
      <c r="Q57" s="108"/>
      <c r="R57" s="108"/>
      <c r="T57" s="108"/>
      <c r="W57" s="108"/>
    </row>
    <row r="58" spans="1:23" x14ac:dyDescent="0.2">
      <c r="A58" s="8" t="s">
        <v>41</v>
      </c>
      <c r="B58" s="20">
        <v>2271613</v>
      </c>
      <c r="C58" s="20">
        <v>488005</v>
      </c>
      <c r="D58" s="20">
        <v>27648</v>
      </c>
      <c r="E58" s="20">
        <v>42597</v>
      </c>
      <c r="F58" s="20">
        <v>9647</v>
      </c>
      <c r="G58" s="20">
        <v>11473</v>
      </c>
      <c r="H58" s="20">
        <v>13113</v>
      </c>
      <c r="I58" s="20">
        <v>137960</v>
      </c>
      <c r="J58" s="20">
        <v>221959</v>
      </c>
      <c r="K58" s="20">
        <v>0</v>
      </c>
      <c r="L58" s="29">
        <v>11719</v>
      </c>
      <c r="M58" s="20">
        <v>0</v>
      </c>
      <c r="N58" s="21">
        <f t="shared" si="0"/>
        <v>3235734</v>
      </c>
      <c r="P58" s="108"/>
      <c r="Q58" s="108"/>
      <c r="R58" s="108"/>
      <c r="T58" s="108"/>
      <c r="W58" s="108"/>
    </row>
    <row r="59" spans="1:23" ht="15" thickBot="1" x14ac:dyDescent="0.25">
      <c r="A59" s="153" t="s">
        <v>42</v>
      </c>
      <c r="B59" s="152">
        <v>4102587</v>
      </c>
      <c r="C59" s="152">
        <v>881351</v>
      </c>
      <c r="D59" s="152">
        <v>49934</v>
      </c>
      <c r="E59" s="152">
        <v>76932</v>
      </c>
      <c r="F59" s="152">
        <v>17422</v>
      </c>
      <c r="G59" s="152">
        <v>20720</v>
      </c>
      <c r="H59" s="152">
        <v>13112</v>
      </c>
      <c r="I59" s="152">
        <v>230465</v>
      </c>
      <c r="J59" s="152">
        <v>290453</v>
      </c>
      <c r="K59" s="152">
        <v>0</v>
      </c>
      <c r="L59" s="218">
        <v>30886</v>
      </c>
      <c r="M59" s="152">
        <v>0</v>
      </c>
      <c r="N59" s="154">
        <f t="shared" si="0"/>
        <v>5713862</v>
      </c>
      <c r="P59" s="108"/>
      <c r="Q59" s="108"/>
      <c r="R59" s="108"/>
      <c r="T59" s="108"/>
      <c r="W59" s="108"/>
    </row>
    <row r="60" spans="1:23" ht="16.5" thickBot="1" x14ac:dyDescent="0.3">
      <c r="A60" s="39" t="s">
        <v>43</v>
      </c>
      <c r="B60" s="37">
        <f>SUM(B17:B59)</f>
        <v>497569238</v>
      </c>
      <c r="C60" s="37">
        <f t="shared" ref="C60:J60" si="1">SUM(C17:C59)</f>
        <v>106891594</v>
      </c>
      <c r="D60" s="37">
        <f t="shared" si="1"/>
        <v>6056052</v>
      </c>
      <c r="E60" s="37">
        <f t="shared" si="1"/>
        <v>9330451</v>
      </c>
      <c r="F60" s="37">
        <f>SUM(F17:F59)</f>
        <v>2112991</v>
      </c>
      <c r="G60" s="37">
        <f t="shared" si="1"/>
        <v>2512959</v>
      </c>
      <c r="H60" s="37">
        <f t="shared" si="1"/>
        <v>885103</v>
      </c>
      <c r="I60" s="37">
        <f>SUM(I17:I59)</f>
        <v>16540823</v>
      </c>
      <c r="J60" s="37">
        <f t="shared" si="1"/>
        <v>9150722</v>
      </c>
      <c r="K60" s="37">
        <f>SUM(K17:K59)</f>
        <v>543</v>
      </c>
      <c r="L60" s="37">
        <f>SUM(L17:L59)</f>
        <v>55835410</v>
      </c>
      <c r="M60" s="37">
        <f>SUM(M17:M59)</f>
        <v>0</v>
      </c>
      <c r="N60" s="38">
        <f>SUM(N17:N59)</f>
        <v>706885886</v>
      </c>
      <c r="P60" s="136"/>
      <c r="Q60" s="136"/>
      <c r="R60" s="136"/>
      <c r="T60" s="108"/>
      <c r="U60" s="108"/>
      <c r="V60" s="219"/>
      <c r="W60" s="108"/>
    </row>
    <row r="62" spans="1:23" s="110" customFormat="1" ht="15" x14ac:dyDescent="0.25">
      <c r="B62" s="111"/>
      <c r="C62" s="111"/>
      <c r="D62" s="111"/>
      <c r="E62" s="111"/>
      <c r="F62" s="111"/>
      <c r="G62" s="111"/>
      <c r="H62" s="111"/>
      <c r="I62" s="111"/>
      <c r="J62" s="111"/>
      <c r="K62" s="111"/>
      <c r="L62" s="111"/>
      <c r="M62" s="111"/>
      <c r="N62" s="112"/>
      <c r="V62" s="108"/>
    </row>
    <row r="63" spans="1:23" s="110" customFormat="1" ht="15.75" x14ac:dyDescent="0.25">
      <c r="A63" s="220"/>
      <c r="P63" s="221"/>
      <c r="Q63" s="221"/>
      <c r="V63" s="108"/>
    </row>
    <row r="64" spans="1:23" x14ac:dyDescent="0.2">
      <c r="A64" s="222"/>
      <c r="B64" s="108"/>
      <c r="C64" s="108"/>
      <c r="D64" s="108"/>
      <c r="E64" s="108"/>
      <c r="F64" s="108"/>
      <c r="G64" s="108"/>
      <c r="H64" s="108"/>
      <c r="I64" s="108"/>
      <c r="J64" s="108"/>
      <c r="K64" s="108"/>
      <c r="L64" s="108"/>
      <c r="M64" s="108"/>
      <c r="N64" s="108"/>
    </row>
    <row r="93" spans="2:14" ht="12.75" customHeight="1" x14ac:dyDescent="0.25">
      <c r="B93" s="113"/>
      <c r="C93" s="286" t="s">
        <v>111</v>
      </c>
      <c r="D93" s="286"/>
      <c r="E93" s="286"/>
      <c r="F93" s="286"/>
      <c r="G93" s="286"/>
      <c r="H93" s="286"/>
      <c r="I93" s="286"/>
      <c r="J93" s="286"/>
      <c r="K93" s="212"/>
      <c r="L93" s="113"/>
      <c r="M93" s="113"/>
      <c r="N93" s="113"/>
    </row>
    <row r="94" spans="2:14" ht="12.75" customHeight="1" x14ac:dyDescent="0.2">
      <c r="C94" s="283" t="s">
        <v>112</v>
      </c>
      <c r="D94" s="283"/>
      <c r="E94" s="283"/>
      <c r="F94" s="283"/>
      <c r="G94" s="283"/>
      <c r="H94" s="283"/>
      <c r="I94" s="283"/>
      <c r="J94" s="283"/>
      <c r="K94" s="211"/>
    </row>
    <row r="95" spans="2:14" ht="15" x14ac:dyDescent="0.25">
      <c r="G95" s="116"/>
      <c r="H95" s="117" t="s">
        <v>44</v>
      </c>
      <c r="I95" s="211"/>
      <c r="J95" s="117" t="s">
        <v>45</v>
      </c>
      <c r="K95" s="117"/>
    </row>
    <row r="97" spans="3:11" ht="15" x14ac:dyDescent="0.25">
      <c r="C97" s="118" t="s">
        <v>46</v>
      </c>
      <c r="D97" s="109"/>
      <c r="E97" s="109"/>
      <c r="F97" s="109"/>
      <c r="G97" s="119"/>
      <c r="H97" s="111">
        <v>2487846192</v>
      </c>
      <c r="I97" s="117" t="s">
        <v>47</v>
      </c>
      <c r="J97" s="111">
        <v>497569238</v>
      </c>
      <c r="K97" s="111"/>
    </row>
    <row r="98" spans="3:11" ht="15" x14ac:dyDescent="0.25">
      <c r="C98" s="118"/>
      <c r="D98" s="109"/>
      <c r="E98" s="109"/>
      <c r="F98" s="109"/>
      <c r="G98" s="119"/>
      <c r="H98" s="111"/>
      <c r="I98" s="116"/>
      <c r="J98" s="111"/>
      <c r="K98" s="111"/>
    </row>
    <row r="99" spans="3:11" ht="15" x14ac:dyDescent="0.25">
      <c r="C99" s="116" t="s">
        <v>48</v>
      </c>
      <c r="D99" s="116"/>
      <c r="E99" s="116"/>
      <c r="F99" s="116"/>
      <c r="H99" s="111">
        <v>106891594</v>
      </c>
      <c r="I99" s="117" t="s">
        <v>66</v>
      </c>
      <c r="J99" s="111">
        <v>106891594</v>
      </c>
      <c r="K99" s="111"/>
    </row>
    <row r="100" spans="3:11" ht="15" x14ac:dyDescent="0.25">
      <c r="C100" s="116"/>
      <c r="D100" s="116"/>
      <c r="E100" s="116"/>
      <c r="F100" s="116"/>
      <c r="H100" s="111"/>
      <c r="I100" s="117"/>
      <c r="J100" s="111"/>
      <c r="K100" s="111"/>
    </row>
    <row r="101" spans="3:11" ht="15" x14ac:dyDescent="0.25">
      <c r="C101" s="116" t="s">
        <v>70</v>
      </c>
      <c r="D101" s="116"/>
      <c r="E101" s="116"/>
      <c r="F101" s="116"/>
      <c r="H101" s="111">
        <v>30280260</v>
      </c>
      <c r="I101" s="117" t="s">
        <v>47</v>
      </c>
      <c r="J101" s="111">
        <v>6056052</v>
      </c>
      <c r="K101" s="111"/>
    </row>
    <row r="102" spans="3:11" ht="15" x14ac:dyDescent="0.25">
      <c r="C102" s="116"/>
      <c r="H102" s="111"/>
      <c r="I102" s="117"/>
      <c r="J102" s="111"/>
      <c r="K102" s="111"/>
    </row>
    <row r="103" spans="3:11" ht="15" x14ac:dyDescent="0.25">
      <c r="C103" s="116" t="s">
        <v>75</v>
      </c>
      <c r="H103" s="111">
        <v>46652254</v>
      </c>
      <c r="I103" s="117" t="s">
        <v>47</v>
      </c>
      <c r="J103" s="111">
        <v>9330451</v>
      </c>
      <c r="K103" s="111"/>
    </row>
    <row r="104" spans="3:11" ht="15" x14ac:dyDescent="0.25">
      <c r="C104" s="116"/>
      <c r="H104" s="111"/>
      <c r="I104" s="117"/>
      <c r="J104" s="111"/>
      <c r="K104" s="111"/>
    </row>
    <row r="105" spans="3:11" ht="15" x14ac:dyDescent="0.25">
      <c r="C105" s="116" t="s">
        <v>89</v>
      </c>
      <c r="H105" s="111">
        <v>10564955</v>
      </c>
      <c r="I105" s="117" t="s">
        <v>47</v>
      </c>
      <c r="J105" s="111">
        <v>2112991</v>
      </c>
      <c r="K105" s="111"/>
    </row>
    <row r="106" spans="3:11" ht="15" x14ac:dyDescent="0.25">
      <c r="C106" s="116"/>
      <c r="H106" s="111"/>
      <c r="I106" s="117"/>
      <c r="J106" s="111"/>
      <c r="K106" s="111"/>
    </row>
    <row r="107" spans="3:11" ht="15" x14ac:dyDescent="0.25">
      <c r="C107" s="116" t="s">
        <v>49</v>
      </c>
      <c r="D107" s="116"/>
      <c r="E107" s="116"/>
      <c r="F107" s="116"/>
      <c r="H107" s="111">
        <v>12564792</v>
      </c>
      <c r="I107" s="117" t="s">
        <v>47</v>
      </c>
      <c r="J107" s="111">
        <v>2512959</v>
      </c>
      <c r="K107" s="111"/>
    </row>
    <row r="108" spans="3:11" ht="15" x14ac:dyDescent="0.25">
      <c r="C108" s="116"/>
      <c r="D108" s="116"/>
      <c r="E108" s="116"/>
      <c r="F108" s="116"/>
      <c r="I108" s="117"/>
      <c r="K108" s="111"/>
    </row>
    <row r="109" spans="3:11" ht="15" x14ac:dyDescent="0.25">
      <c r="C109" s="116" t="s">
        <v>50</v>
      </c>
      <c r="D109" s="116"/>
      <c r="E109" s="116"/>
      <c r="F109" s="116"/>
      <c r="G109" s="116"/>
      <c r="H109" s="111">
        <v>4425516</v>
      </c>
      <c r="I109" s="117" t="s">
        <v>47</v>
      </c>
      <c r="J109" s="111">
        <v>885103</v>
      </c>
      <c r="K109" s="111"/>
    </row>
    <row r="110" spans="3:11" ht="15" x14ac:dyDescent="0.25">
      <c r="C110" s="116"/>
      <c r="D110" s="116"/>
      <c r="E110" s="116"/>
      <c r="F110" s="116"/>
      <c r="G110" s="116"/>
      <c r="H110" s="111"/>
      <c r="I110" s="117"/>
      <c r="J110" s="111"/>
      <c r="K110" s="111"/>
    </row>
    <row r="111" spans="3:11" ht="15" x14ac:dyDescent="0.25">
      <c r="C111" s="116" t="s">
        <v>71</v>
      </c>
      <c r="H111" s="111">
        <v>82704113</v>
      </c>
      <c r="I111" s="117" t="s">
        <v>47</v>
      </c>
      <c r="J111" s="111">
        <v>16540823</v>
      </c>
      <c r="K111" s="111"/>
    </row>
    <row r="112" spans="3:11" ht="15" x14ac:dyDescent="0.25">
      <c r="C112" s="116"/>
      <c r="H112" s="111"/>
      <c r="I112" s="117"/>
      <c r="J112" s="111"/>
      <c r="K112" s="111"/>
    </row>
    <row r="113" spans="3:14" ht="15" x14ac:dyDescent="0.25">
      <c r="C113" s="116" t="s">
        <v>51</v>
      </c>
      <c r="D113" s="116"/>
      <c r="E113" s="116"/>
      <c r="F113" s="116"/>
      <c r="H113" s="111">
        <v>45753610</v>
      </c>
      <c r="I113" s="117" t="s">
        <v>47</v>
      </c>
      <c r="J113" s="111">
        <v>9150722</v>
      </c>
      <c r="K113" s="111"/>
    </row>
    <row r="114" spans="3:14" ht="15" x14ac:dyDescent="0.25">
      <c r="C114" s="116"/>
      <c r="D114" s="116"/>
      <c r="E114" s="116"/>
      <c r="F114" s="116"/>
      <c r="H114" s="111"/>
      <c r="I114" s="117"/>
      <c r="J114" s="111"/>
      <c r="K114" s="111"/>
    </row>
    <row r="115" spans="3:14" ht="15" x14ac:dyDescent="0.25">
      <c r="C115" s="116" t="s">
        <v>76</v>
      </c>
      <c r="D115" s="116"/>
      <c r="E115" s="116"/>
      <c r="F115" s="116"/>
      <c r="H115" s="111">
        <v>2716</v>
      </c>
      <c r="I115" s="117" t="s">
        <v>47</v>
      </c>
      <c r="J115" s="111">
        <v>543</v>
      </c>
      <c r="K115" s="111"/>
    </row>
    <row r="116" spans="3:14" ht="15" x14ac:dyDescent="0.25">
      <c r="C116" s="116"/>
      <c r="D116" s="116"/>
      <c r="E116" s="116"/>
      <c r="F116" s="116"/>
      <c r="H116" s="111"/>
      <c r="I116" s="117"/>
      <c r="J116" s="111"/>
      <c r="K116" s="111"/>
    </row>
    <row r="117" spans="3:14" ht="15" x14ac:dyDescent="0.25">
      <c r="C117" s="116" t="s">
        <v>65</v>
      </c>
      <c r="H117" s="112">
        <v>55835410</v>
      </c>
      <c r="I117" s="117" t="s">
        <v>66</v>
      </c>
      <c r="J117" s="112">
        <v>55835410</v>
      </c>
      <c r="K117" s="112"/>
      <c r="L117" s="111"/>
      <c r="M117" s="111"/>
    </row>
    <row r="118" spans="3:14" ht="15" x14ac:dyDescent="0.25">
      <c r="C118" s="116"/>
      <c r="H118" s="112"/>
      <c r="I118" s="117"/>
      <c r="J118" s="112"/>
      <c r="K118" s="112"/>
      <c r="L118" s="111"/>
      <c r="M118" s="111"/>
    </row>
    <row r="119" spans="3:14" ht="15" x14ac:dyDescent="0.25">
      <c r="C119" s="116" t="s">
        <v>77</v>
      </c>
      <c r="H119" s="120">
        <v>0</v>
      </c>
      <c r="I119" s="117" t="s">
        <v>78</v>
      </c>
      <c r="J119" s="120">
        <v>0</v>
      </c>
      <c r="K119" s="112"/>
      <c r="L119" s="111"/>
      <c r="M119" s="111"/>
    </row>
    <row r="120" spans="3:14" ht="15" x14ac:dyDescent="0.25">
      <c r="C120" s="116"/>
      <c r="H120" s="111"/>
      <c r="I120" s="117"/>
      <c r="J120" s="111"/>
      <c r="K120" s="111"/>
    </row>
    <row r="121" spans="3:14" ht="15.75" thickBot="1" x14ac:dyDescent="0.3">
      <c r="G121" s="119"/>
      <c r="H121" s="121">
        <f>SUM(H97:H119)</f>
        <v>2883521412</v>
      </c>
      <c r="J121" s="121">
        <f>SUM(J97:J119)</f>
        <v>706885886</v>
      </c>
      <c r="K121" s="112"/>
      <c r="L121" s="111"/>
      <c r="N121" s="110"/>
    </row>
    <row r="122" spans="3:14" ht="15" thickTop="1" x14ac:dyDescent="0.2"/>
    <row r="123" spans="3:14" x14ac:dyDescent="0.2">
      <c r="J123" s="108"/>
      <c r="K123" s="108"/>
    </row>
    <row r="124" spans="3:14" ht="15" x14ac:dyDescent="0.25">
      <c r="J124" s="111"/>
      <c r="K124" s="111"/>
    </row>
    <row r="155" spans="14:14" x14ac:dyDescent="0.2">
      <c r="N155" s="223"/>
    </row>
    <row r="156" spans="14:14" x14ac:dyDescent="0.2">
      <c r="N156" s="223"/>
    </row>
    <row r="157" spans="14:14" x14ac:dyDescent="0.2">
      <c r="N157" s="223"/>
    </row>
  </sheetData>
  <mergeCells count="5">
    <mergeCell ref="A10:N10"/>
    <mergeCell ref="A11:N11"/>
    <mergeCell ref="A12:N12"/>
    <mergeCell ref="C93:J93"/>
    <mergeCell ref="C94:J94"/>
  </mergeCells>
  <printOptions horizontalCentered="1"/>
  <pageMargins left="0.61" right="0.25" top="0.75" bottom="0.75" header="0.3" footer="0.3"/>
  <pageSetup scale="46" orientation="landscape" r:id="rId1"/>
  <headerFooter alignWithMargins="0"/>
  <rowBreaks count="1" manualBreakCount="1">
    <brk id="78" max="16" man="1"/>
  </row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D4DCE8-9FE9-4FCB-BACE-5C934910B8D5}">
  <sheetPr>
    <tabColor rgb="FFFF0000"/>
  </sheetPr>
  <dimension ref="A10:P143"/>
  <sheetViews>
    <sheetView view="pageBreakPreview" topLeftCell="A86" zoomScale="60" zoomScaleNormal="100" workbookViewId="0">
      <selection activeCell="F134" sqref="F134"/>
    </sheetView>
  </sheetViews>
  <sheetFormatPr baseColWidth="10" defaultRowHeight="14.25" x14ac:dyDescent="0.2"/>
  <cols>
    <col min="1" max="1" width="19.28515625" style="106" customWidth="1"/>
    <col min="2" max="2" width="14.7109375" style="106" bestFit="1" customWidth="1"/>
    <col min="3" max="3" width="13.28515625" style="106" customWidth="1"/>
    <col min="4" max="4" width="16.140625" style="106" bestFit="1" customWidth="1"/>
    <col min="5" max="5" width="18.140625" style="106" bestFit="1" customWidth="1"/>
    <col min="6" max="6" width="13.28515625" style="106" customWidth="1"/>
    <col min="7" max="7" width="14.42578125" style="106" customWidth="1"/>
    <col min="8" max="8" width="2.5703125" style="106" customWidth="1"/>
    <col min="9" max="9" width="15.28515625" style="224" customWidth="1"/>
    <col min="10" max="10" width="14.140625" style="224" customWidth="1"/>
    <col min="11" max="11" width="2.85546875" style="106" customWidth="1"/>
    <col min="12" max="12" width="13.28515625" style="106" customWidth="1"/>
    <col min="13" max="13" width="7.85546875" style="106" customWidth="1"/>
    <col min="14" max="14" width="11.42578125" style="106"/>
    <col min="15" max="15" width="13.7109375" style="224" bestFit="1" customWidth="1"/>
    <col min="16" max="16" width="14.140625" style="106" bestFit="1" customWidth="1"/>
    <col min="17" max="256" width="11.42578125" style="106"/>
    <col min="257" max="257" width="19.28515625" style="106" customWidth="1"/>
    <col min="258" max="258" width="14.7109375" style="106" bestFit="1" customWidth="1"/>
    <col min="259" max="259" width="13.28515625" style="106" customWidth="1"/>
    <col min="260" max="260" width="16.140625" style="106" bestFit="1" customWidth="1"/>
    <col min="261" max="261" width="18.140625" style="106" bestFit="1" customWidth="1"/>
    <col min="262" max="262" width="13.28515625" style="106" customWidth="1"/>
    <col min="263" max="263" width="14.42578125" style="106" customWidth="1"/>
    <col min="264" max="264" width="2.5703125" style="106" customWidth="1"/>
    <col min="265" max="265" width="15.28515625" style="106" customWidth="1"/>
    <col min="266" max="266" width="14.140625" style="106" customWidth="1"/>
    <col min="267" max="267" width="2.85546875" style="106" customWidth="1"/>
    <col min="268" max="268" width="13.28515625" style="106" customWidth="1"/>
    <col min="269" max="269" width="7.85546875" style="106" customWidth="1"/>
    <col min="270" max="270" width="11.42578125" style="106"/>
    <col min="271" max="271" width="13.7109375" style="106" bestFit="1" customWidth="1"/>
    <col min="272" max="272" width="14.140625" style="106" bestFit="1" customWidth="1"/>
    <col min="273" max="512" width="11.42578125" style="106"/>
    <col min="513" max="513" width="19.28515625" style="106" customWidth="1"/>
    <col min="514" max="514" width="14.7109375" style="106" bestFit="1" customWidth="1"/>
    <col min="515" max="515" width="13.28515625" style="106" customWidth="1"/>
    <col min="516" max="516" width="16.140625" style="106" bestFit="1" customWidth="1"/>
    <col min="517" max="517" width="18.140625" style="106" bestFit="1" customWidth="1"/>
    <col min="518" max="518" width="13.28515625" style="106" customWidth="1"/>
    <col min="519" max="519" width="14.42578125" style="106" customWidth="1"/>
    <col min="520" max="520" width="2.5703125" style="106" customWidth="1"/>
    <col min="521" max="521" width="15.28515625" style="106" customWidth="1"/>
    <col min="522" max="522" width="14.140625" style="106" customWidth="1"/>
    <col min="523" max="523" width="2.85546875" style="106" customWidth="1"/>
    <col min="524" max="524" width="13.28515625" style="106" customWidth="1"/>
    <col min="525" max="525" width="7.85546875" style="106" customWidth="1"/>
    <col min="526" max="526" width="11.42578125" style="106"/>
    <col min="527" max="527" width="13.7109375" style="106" bestFit="1" customWidth="1"/>
    <col min="528" max="528" width="14.140625" style="106" bestFit="1" customWidth="1"/>
    <col min="529" max="768" width="11.42578125" style="106"/>
    <col min="769" max="769" width="19.28515625" style="106" customWidth="1"/>
    <col min="770" max="770" width="14.7109375" style="106" bestFit="1" customWidth="1"/>
    <col min="771" max="771" width="13.28515625" style="106" customWidth="1"/>
    <col min="772" max="772" width="16.140625" style="106" bestFit="1" customWidth="1"/>
    <col min="773" max="773" width="18.140625" style="106" bestFit="1" customWidth="1"/>
    <col min="774" max="774" width="13.28515625" style="106" customWidth="1"/>
    <col min="775" max="775" width="14.42578125" style="106" customWidth="1"/>
    <col min="776" max="776" width="2.5703125" style="106" customWidth="1"/>
    <col min="777" max="777" width="15.28515625" style="106" customWidth="1"/>
    <col min="778" max="778" width="14.140625" style="106" customWidth="1"/>
    <col min="779" max="779" width="2.85546875" style="106" customWidth="1"/>
    <col min="780" max="780" width="13.28515625" style="106" customWidth="1"/>
    <col min="781" max="781" width="7.85546875" style="106" customWidth="1"/>
    <col min="782" max="782" width="11.42578125" style="106"/>
    <col min="783" max="783" width="13.7109375" style="106" bestFit="1" customWidth="1"/>
    <col min="784" max="784" width="14.140625" style="106" bestFit="1" customWidth="1"/>
    <col min="785" max="1024" width="11.42578125" style="106"/>
    <col min="1025" max="1025" width="19.28515625" style="106" customWidth="1"/>
    <col min="1026" max="1026" width="14.7109375" style="106" bestFit="1" customWidth="1"/>
    <col min="1027" max="1027" width="13.28515625" style="106" customWidth="1"/>
    <col min="1028" max="1028" width="16.140625" style="106" bestFit="1" customWidth="1"/>
    <col min="1029" max="1029" width="18.140625" style="106" bestFit="1" customWidth="1"/>
    <col min="1030" max="1030" width="13.28515625" style="106" customWidth="1"/>
    <col min="1031" max="1031" width="14.42578125" style="106" customWidth="1"/>
    <col min="1032" max="1032" width="2.5703125" style="106" customWidth="1"/>
    <col min="1033" max="1033" width="15.28515625" style="106" customWidth="1"/>
    <col min="1034" max="1034" width="14.140625" style="106" customWidth="1"/>
    <col min="1035" max="1035" width="2.85546875" style="106" customWidth="1"/>
    <col min="1036" max="1036" width="13.28515625" style="106" customWidth="1"/>
    <col min="1037" max="1037" width="7.85546875" style="106" customWidth="1"/>
    <col min="1038" max="1038" width="11.42578125" style="106"/>
    <col min="1039" max="1039" width="13.7109375" style="106" bestFit="1" customWidth="1"/>
    <col min="1040" max="1040" width="14.140625" style="106" bestFit="1" customWidth="1"/>
    <col min="1041" max="1280" width="11.42578125" style="106"/>
    <col min="1281" max="1281" width="19.28515625" style="106" customWidth="1"/>
    <col min="1282" max="1282" width="14.7109375" style="106" bestFit="1" customWidth="1"/>
    <col min="1283" max="1283" width="13.28515625" style="106" customWidth="1"/>
    <col min="1284" max="1284" width="16.140625" style="106" bestFit="1" customWidth="1"/>
    <col min="1285" max="1285" width="18.140625" style="106" bestFit="1" customWidth="1"/>
    <col min="1286" max="1286" width="13.28515625" style="106" customWidth="1"/>
    <col min="1287" max="1287" width="14.42578125" style="106" customWidth="1"/>
    <col min="1288" max="1288" width="2.5703125" style="106" customWidth="1"/>
    <col min="1289" max="1289" width="15.28515625" style="106" customWidth="1"/>
    <col min="1290" max="1290" width="14.140625" style="106" customWidth="1"/>
    <col min="1291" max="1291" width="2.85546875" style="106" customWidth="1"/>
    <col min="1292" max="1292" width="13.28515625" style="106" customWidth="1"/>
    <col min="1293" max="1293" width="7.85546875" style="106" customWidth="1"/>
    <col min="1294" max="1294" width="11.42578125" style="106"/>
    <col min="1295" max="1295" width="13.7109375" style="106" bestFit="1" customWidth="1"/>
    <col min="1296" max="1296" width="14.140625" style="106" bestFit="1" customWidth="1"/>
    <col min="1297" max="1536" width="11.42578125" style="106"/>
    <col min="1537" max="1537" width="19.28515625" style="106" customWidth="1"/>
    <col min="1538" max="1538" width="14.7109375" style="106" bestFit="1" customWidth="1"/>
    <col min="1539" max="1539" width="13.28515625" style="106" customWidth="1"/>
    <col min="1540" max="1540" width="16.140625" style="106" bestFit="1" customWidth="1"/>
    <col min="1541" max="1541" width="18.140625" style="106" bestFit="1" customWidth="1"/>
    <col min="1542" max="1542" width="13.28515625" style="106" customWidth="1"/>
    <col min="1543" max="1543" width="14.42578125" style="106" customWidth="1"/>
    <col min="1544" max="1544" width="2.5703125" style="106" customWidth="1"/>
    <col min="1545" max="1545" width="15.28515625" style="106" customWidth="1"/>
    <col min="1546" max="1546" width="14.140625" style="106" customWidth="1"/>
    <col min="1547" max="1547" width="2.85546875" style="106" customWidth="1"/>
    <col min="1548" max="1548" width="13.28515625" style="106" customWidth="1"/>
    <col min="1549" max="1549" width="7.85546875" style="106" customWidth="1"/>
    <col min="1550" max="1550" width="11.42578125" style="106"/>
    <col min="1551" max="1551" width="13.7109375" style="106" bestFit="1" customWidth="1"/>
    <col min="1552" max="1552" width="14.140625" style="106" bestFit="1" customWidth="1"/>
    <col min="1553" max="1792" width="11.42578125" style="106"/>
    <col min="1793" max="1793" width="19.28515625" style="106" customWidth="1"/>
    <col min="1794" max="1794" width="14.7109375" style="106" bestFit="1" customWidth="1"/>
    <col min="1795" max="1795" width="13.28515625" style="106" customWidth="1"/>
    <col min="1796" max="1796" width="16.140625" style="106" bestFit="1" customWidth="1"/>
    <col min="1797" max="1797" width="18.140625" style="106" bestFit="1" customWidth="1"/>
    <col min="1798" max="1798" width="13.28515625" style="106" customWidth="1"/>
    <col min="1799" max="1799" width="14.42578125" style="106" customWidth="1"/>
    <col min="1800" max="1800" width="2.5703125" style="106" customWidth="1"/>
    <col min="1801" max="1801" width="15.28515625" style="106" customWidth="1"/>
    <col min="1802" max="1802" width="14.140625" style="106" customWidth="1"/>
    <col min="1803" max="1803" width="2.85546875" style="106" customWidth="1"/>
    <col min="1804" max="1804" width="13.28515625" style="106" customWidth="1"/>
    <col min="1805" max="1805" width="7.85546875" style="106" customWidth="1"/>
    <col min="1806" max="1806" width="11.42578125" style="106"/>
    <col min="1807" max="1807" width="13.7109375" style="106" bestFit="1" customWidth="1"/>
    <col min="1808" max="1808" width="14.140625" style="106" bestFit="1" customWidth="1"/>
    <col min="1809" max="2048" width="11.42578125" style="106"/>
    <col min="2049" max="2049" width="19.28515625" style="106" customWidth="1"/>
    <col min="2050" max="2050" width="14.7109375" style="106" bestFit="1" customWidth="1"/>
    <col min="2051" max="2051" width="13.28515625" style="106" customWidth="1"/>
    <col min="2052" max="2052" width="16.140625" style="106" bestFit="1" customWidth="1"/>
    <col min="2053" max="2053" width="18.140625" style="106" bestFit="1" customWidth="1"/>
    <col min="2054" max="2054" width="13.28515625" style="106" customWidth="1"/>
    <col min="2055" max="2055" width="14.42578125" style="106" customWidth="1"/>
    <col min="2056" max="2056" width="2.5703125" style="106" customWidth="1"/>
    <col min="2057" max="2057" width="15.28515625" style="106" customWidth="1"/>
    <col min="2058" max="2058" width="14.140625" style="106" customWidth="1"/>
    <col min="2059" max="2059" width="2.85546875" style="106" customWidth="1"/>
    <col min="2060" max="2060" width="13.28515625" style="106" customWidth="1"/>
    <col min="2061" max="2061" width="7.85546875" style="106" customWidth="1"/>
    <col min="2062" max="2062" width="11.42578125" style="106"/>
    <col min="2063" max="2063" width="13.7109375" style="106" bestFit="1" customWidth="1"/>
    <col min="2064" max="2064" width="14.140625" style="106" bestFit="1" customWidth="1"/>
    <col min="2065" max="2304" width="11.42578125" style="106"/>
    <col min="2305" max="2305" width="19.28515625" style="106" customWidth="1"/>
    <col min="2306" max="2306" width="14.7109375" style="106" bestFit="1" customWidth="1"/>
    <col min="2307" max="2307" width="13.28515625" style="106" customWidth="1"/>
    <col min="2308" max="2308" width="16.140625" style="106" bestFit="1" customWidth="1"/>
    <col min="2309" max="2309" width="18.140625" style="106" bestFit="1" customWidth="1"/>
    <col min="2310" max="2310" width="13.28515625" style="106" customWidth="1"/>
    <col min="2311" max="2311" width="14.42578125" style="106" customWidth="1"/>
    <col min="2312" max="2312" width="2.5703125" style="106" customWidth="1"/>
    <col min="2313" max="2313" width="15.28515625" style="106" customWidth="1"/>
    <col min="2314" max="2314" width="14.140625" style="106" customWidth="1"/>
    <col min="2315" max="2315" width="2.85546875" style="106" customWidth="1"/>
    <col min="2316" max="2316" width="13.28515625" style="106" customWidth="1"/>
    <col min="2317" max="2317" width="7.85546875" style="106" customWidth="1"/>
    <col min="2318" max="2318" width="11.42578125" style="106"/>
    <col min="2319" max="2319" width="13.7109375" style="106" bestFit="1" customWidth="1"/>
    <col min="2320" max="2320" width="14.140625" style="106" bestFit="1" customWidth="1"/>
    <col min="2321" max="2560" width="11.42578125" style="106"/>
    <col min="2561" max="2561" width="19.28515625" style="106" customWidth="1"/>
    <col min="2562" max="2562" width="14.7109375" style="106" bestFit="1" customWidth="1"/>
    <col min="2563" max="2563" width="13.28515625" style="106" customWidth="1"/>
    <col min="2564" max="2564" width="16.140625" style="106" bestFit="1" customWidth="1"/>
    <col min="2565" max="2565" width="18.140625" style="106" bestFit="1" customWidth="1"/>
    <col min="2566" max="2566" width="13.28515625" style="106" customWidth="1"/>
    <col min="2567" max="2567" width="14.42578125" style="106" customWidth="1"/>
    <col min="2568" max="2568" width="2.5703125" style="106" customWidth="1"/>
    <col min="2569" max="2569" width="15.28515625" style="106" customWidth="1"/>
    <col min="2570" max="2570" width="14.140625" style="106" customWidth="1"/>
    <col min="2571" max="2571" width="2.85546875" style="106" customWidth="1"/>
    <col min="2572" max="2572" width="13.28515625" style="106" customWidth="1"/>
    <col min="2573" max="2573" width="7.85546875" style="106" customWidth="1"/>
    <col min="2574" max="2574" width="11.42578125" style="106"/>
    <col min="2575" max="2575" width="13.7109375" style="106" bestFit="1" customWidth="1"/>
    <col min="2576" max="2576" width="14.140625" style="106" bestFit="1" customWidth="1"/>
    <col min="2577" max="2816" width="11.42578125" style="106"/>
    <col min="2817" max="2817" width="19.28515625" style="106" customWidth="1"/>
    <col min="2818" max="2818" width="14.7109375" style="106" bestFit="1" customWidth="1"/>
    <col min="2819" max="2819" width="13.28515625" style="106" customWidth="1"/>
    <col min="2820" max="2820" width="16.140625" style="106" bestFit="1" customWidth="1"/>
    <col min="2821" max="2821" width="18.140625" style="106" bestFit="1" customWidth="1"/>
    <col min="2822" max="2822" width="13.28515625" style="106" customWidth="1"/>
    <col min="2823" max="2823" width="14.42578125" style="106" customWidth="1"/>
    <col min="2824" max="2824" width="2.5703125" style="106" customWidth="1"/>
    <col min="2825" max="2825" width="15.28515625" style="106" customWidth="1"/>
    <col min="2826" max="2826" width="14.140625" style="106" customWidth="1"/>
    <col min="2827" max="2827" width="2.85546875" style="106" customWidth="1"/>
    <col min="2828" max="2828" width="13.28515625" style="106" customWidth="1"/>
    <col min="2829" max="2829" width="7.85546875" style="106" customWidth="1"/>
    <col min="2830" max="2830" width="11.42578125" style="106"/>
    <col min="2831" max="2831" width="13.7109375" style="106" bestFit="1" customWidth="1"/>
    <col min="2832" max="2832" width="14.140625" style="106" bestFit="1" customWidth="1"/>
    <col min="2833" max="3072" width="11.42578125" style="106"/>
    <col min="3073" max="3073" width="19.28515625" style="106" customWidth="1"/>
    <col min="3074" max="3074" width="14.7109375" style="106" bestFit="1" customWidth="1"/>
    <col min="3075" max="3075" width="13.28515625" style="106" customWidth="1"/>
    <col min="3076" max="3076" width="16.140625" style="106" bestFit="1" customWidth="1"/>
    <col min="3077" max="3077" width="18.140625" style="106" bestFit="1" customWidth="1"/>
    <col min="3078" max="3078" width="13.28515625" style="106" customWidth="1"/>
    <col min="3079" max="3079" width="14.42578125" style="106" customWidth="1"/>
    <col min="3080" max="3080" width="2.5703125" style="106" customWidth="1"/>
    <col min="3081" max="3081" width="15.28515625" style="106" customWidth="1"/>
    <col min="3082" max="3082" width="14.140625" style="106" customWidth="1"/>
    <col min="3083" max="3083" width="2.85546875" style="106" customWidth="1"/>
    <col min="3084" max="3084" width="13.28515625" style="106" customWidth="1"/>
    <col min="3085" max="3085" width="7.85546875" style="106" customWidth="1"/>
    <col min="3086" max="3086" width="11.42578125" style="106"/>
    <col min="3087" max="3087" width="13.7109375" style="106" bestFit="1" customWidth="1"/>
    <col min="3088" max="3088" width="14.140625" style="106" bestFit="1" customWidth="1"/>
    <col min="3089" max="3328" width="11.42578125" style="106"/>
    <col min="3329" max="3329" width="19.28515625" style="106" customWidth="1"/>
    <col min="3330" max="3330" width="14.7109375" style="106" bestFit="1" customWidth="1"/>
    <col min="3331" max="3331" width="13.28515625" style="106" customWidth="1"/>
    <col min="3332" max="3332" width="16.140625" style="106" bestFit="1" customWidth="1"/>
    <col min="3333" max="3333" width="18.140625" style="106" bestFit="1" customWidth="1"/>
    <col min="3334" max="3334" width="13.28515625" style="106" customWidth="1"/>
    <col min="3335" max="3335" width="14.42578125" style="106" customWidth="1"/>
    <col min="3336" max="3336" width="2.5703125" style="106" customWidth="1"/>
    <col min="3337" max="3337" width="15.28515625" style="106" customWidth="1"/>
    <col min="3338" max="3338" width="14.140625" style="106" customWidth="1"/>
    <col min="3339" max="3339" width="2.85546875" style="106" customWidth="1"/>
    <col min="3340" max="3340" width="13.28515625" style="106" customWidth="1"/>
    <col min="3341" max="3341" width="7.85546875" style="106" customWidth="1"/>
    <col min="3342" max="3342" width="11.42578125" style="106"/>
    <col min="3343" max="3343" width="13.7109375" style="106" bestFit="1" customWidth="1"/>
    <col min="3344" max="3344" width="14.140625" style="106" bestFit="1" customWidth="1"/>
    <col min="3345" max="3584" width="11.42578125" style="106"/>
    <col min="3585" max="3585" width="19.28515625" style="106" customWidth="1"/>
    <col min="3586" max="3586" width="14.7109375" style="106" bestFit="1" customWidth="1"/>
    <col min="3587" max="3587" width="13.28515625" style="106" customWidth="1"/>
    <col min="3588" max="3588" width="16.140625" style="106" bestFit="1" customWidth="1"/>
    <col min="3589" max="3589" width="18.140625" style="106" bestFit="1" customWidth="1"/>
    <col min="3590" max="3590" width="13.28515625" style="106" customWidth="1"/>
    <col min="3591" max="3591" width="14.42578125" style="106" customWidth="1"/>
    <col min="3592" max="3592" width="2.5703125" style="106" customWidth="1"/>
    <col min="3593" max="3593" width="15.28515625" style="106" customWidth="1"/>
    <col min="3594" max="3594" width="14.140625" style="106" customWidth="1"/>
    <col min="3595" max="3595" width="2.85546875" style="106" customWidth="1"/>
    <col min="3596" max="3596" width="13.28515625" style="106" customWidth="1"/>
    <col min="3597" max="3597" width="7.85546875" style="106" customWidth="1"/>
    <col min="3598" max="3598" width="11.42578125" style="106"/>
    <col min="3599" max="3599" width="13.7109375" style="106" bestFit="1" customWidth="1"/>
    <col min="3600" max="3600" width="14.140625" style="106" bestFit="1" customWidth="1"/>
    <col min="3601" max="3840" width="11.42578125" style="106"/>
    <col min="3841" max="3841" width="19.28515625" style="106" customWidth="1"/>
    <col min="3842" max="3842" width="14.7109375" style="106" bestFit="1" customWidth="1"/>
    <col min="3843" max="3843" width="13.28515625" style="106" customWidth="1"/>
    <col min="3844" max="3844" width="16.140625" style="106" bestFit="1" customWidth="1"/>
    <col min="3845" max="3845" width="18.140625" style="106" bestFit="1" customWidth="1"/>
    <col min="3846" max="3846" width="13.28515625" style="106" customWidth="1"/>
    <col min="3847" max="3847" width="14.42578125" style="106" customWidth="1"/>
    <col min="3848" max="3848" width="2.5703125" style="106" customWidth="1"/>
    <col min="3849" max="3849" width="15.28515625" style="106" customWidth="1"/>
    <col min="3850" max="3850" width="14.140625" style="106" customWidth="1"/>
    <col min="3851" max="3851" width="2.85546875" style="106" customWidth="1"/>
    <col min="3852" max="3852" width="13.28515625" style="106" customWidth="1"/>
    <col min="3853" max="3853" width="7.85546875" style="106" customWidth="1"/>
    <col min="3854" max="3854" width="11.42578125" style="106"/>
    <col min="3855" max="3855" width="13.7109375" style="106" bestFit="1" customWidth="1"/>
    <col min="3856" max="3856" width="14.140625" style="106" bestFit="1" customWidth="1"/>
    <col min="3857" max="4096" width="11.42578125" style="106"/>
    <col min="4097" max="4097" width="19.28515625" style="106" customWidth="1"/>
    <col min="4098" max="4098" width="14.7109375" style="106" bestFit="1" customWidth="1"/>
    <col min="4099" max="4099" width="13.28515625" style="106" customWidth="1"/>
    <col min="4100" max="4100" width="16.140625" style="106" bestFit="1" customWidth="1"/>
    <col min="4101" max="4101" width="18.140625" style="106" bestFit="1" customWidth="1"/>
    <col min="4102" max="4102" width="13.28515625" style="106" customWidth="1"/>
    <col min="4103" max="4103" width="14.42578125" style="106" customWidth="1"/>
    <col min="4104" max="4104" width="2.5703125" style="106" customWidth="1"/>
    <col min="4105" max="4105" width="15.28515625" style="106" customWidth="1"/>
    <col min="4106" max="4106" width="14.140625" style="106" customWidth="1"/>
    <col min="4107" max="4107" width="2.85546875" style="106" customWidth="1"/>
    <col min="4108" max="4108" width="13.28515625" style="106" customWidth="1"/>
    <col min="4109" max="4109" width="7.85546875" style="106" customWidth="1"/>
    <col min="4110" max="4110" width="11.42578125" style="106"/>
    <col min="4111" max="4111" width="13.7109375" style="106" bestFit="1" customWidth="1"/>
    <col min="4112" max="4112" width="14.140625" style="106" bestFit="1" customWidth="1"/>
    <col min="4113" max="4352" width="11.42578125" style="106"/>
    <col min="4353" max="4353" width="19.28515625" style="106" customWidth="1"/>
    <col min="4354" max="4354" width="14.7109375" style="106" bestFit="1" customWidth="1"/>
    <col min="4355" max="4355" width="13.28515625" style="106" customWidth="1"/>
    <col min="4356" max="4356" width="16.140625" style="106" bestFit="1" customWidth="1"/>
    <col min="4357" max="4357" width="18.140625" style="106" bestFit="1" customWidth="1"/>
    <col min="4358" max="4358" width="13.28515625" style="106" customWidth="1"/>
    <col min="4359" max="4359" width="14.42578125" style="106" customWidth="1"/>
    <col min="4360" max="4360" width="2.5703125" style="106" customWidth="1"/>
    <col min="4361" max="4361" width="15.28515625" style="106" customWidth="1"/>
    <col min="4362" max="4362" width="14.140625" style="106" customWidth="1"/>
    <col min="4363" max="4363" width="2.85546875" style="106" customWidth="1"/>
    <col min="4364" max="4364" width="13.28515625" style="106" customWidth="1"/>
    <col min="4365" max="4365" width="7.85546875" style="106" customWidth="1"/>
    <col min="4366" max="4366" width="11.42578125" style="106"/>
    <col min="4367" max="4367" width="13.7109375" style="106" bestFit="1" customWidth="1"/>
    <col min="4368" max="4368" width="14.140625" style="106" bestFit="1" customWidth="1"/>
    <col min="4369" max="4608" width="11.42578125" style="106"/>
    <col min="4609" max="4609" width="19.28515625" style="106" customWidth="1"/>
    <col min="4610" max="4610" width="14.7109375" style="106" bestFit="1" customWidth="1"/>
    <col min="4611" max="4611" width="13.28515625" style="106" customWidth="1"/>
    <col min="4612" max="4612" width="16.140625" style="106" bestFit="1" customWidth="1"/>
    <col min="4613" max="4613" width="18.140625" style="106" bestFit="1" customWidth="1"/>
    <col min="4614" max="4614" width="13.28515625" style="106" customWidth="1"/>
    <col min="4615" max="4615" width="14.42578125" style="106" customWidth="1"/>
    <col min="4616" max="4616" width="2.5703125" style="106" customWidth="1"/>
    <col min="4617" max="4617" width="15.28515625" style="106" customWidth="1"/>
    <col min="4618" max="4618" width="14.140625" style="106" customWidth="1"/>
    <col min="4619" max="4619" width="2.85546875" style="106" customWidth="1"/>
    <col min="4620" max="4620" width="13.28515625" style="106" customWidth="1"/>
    <col min="4621" max="4621" width="7.85546875" style="106" customWidth="1"/>
    <col min="4622" max="4622" width="11.42578125" style="106"/>
    <col min="4623" max="4623" width="13.7109375" style="106" bestFit="1" customWidth="1"/>
    <col min="4624" max="4624" width="14.140625" style="106" bestFit="1" customWidth="1"/>
    <col min="4625" max="4864" width="11.42578125" style="106"/>
    <col min="4865" max="4865" width="19.28515625" style="106" customWidth="1"/>
    <col min="4866" max="4866" width="14.7109375" style="106" bestFit="1" customWidth="1"/>
    <col min="4867" max="4867" width="13.28515625" style="106" customWidth="1"/>
    <col min="4868" max="4868" width="16.140625" style="106" bestFit="1" customWidth="1"/>
    <col min="4869" max="4869" width="18.140625" style="106" bestFit="1" customWidth="1"/>
    <col min="4870" max="4870" width="13.28515625" style="106" customWidth="1"/>
    <col min="4871" max="4871" width="14.42578125" style="106" customWidth="1"/>
    <col min="4872" max="4872" width="2.5703125" style="106" customWidth="1"/>
    <col min="4873" max="4873" width="15.28515625" style="106" customWidth="1"/>
    <col min="4874" max="4874" width="14.140625" style="106" customWidth="1"/>
    <col min="4875" max="4875" width="2.85546875" style="106" customWidth="1"/>
    <col min="4876" max="4876" width="13.28515625" style="106" customWidth="1"/>
    <col min="4877" max="4877" width="7.85546875" style="106" customWidth="1"/>
    <col min="4878" max="4878" width="11.42578125" style="106"/>
    <col min="4879" max="4879" width="13.7109375" style="106" bestFit="1" customWidth="1"/>
    <col min="4880" max="4880" width="14.140625" style="106" bestFit="1" customWidth="1"/>
    <col min="4881" max="5120" width="11.42578125" style="106"/>
    <col min="5121" max="5121" width="19.28515625" style="106" customWidth="1"/>
    <col min="5122" max="5122" width="14.7109375" style="106" bestFit="1" customWidth="1"/>
    <col min="5123" max="5123" width="13.28515625" style="106" customWidth="1"/>
    <col min="5124" max="5124" width="16.140625" style="106" bestFit="1" customWidth="1"/>
    <col min="5125" max="5125" width="18.140625" style="106" bestFit="1" customWidth="1"/>
    <col min="5126" max="5126" width="13.28515625" style="106" customWidth="1"/>
    <col min="5127" max="5127" width="14.42578125" style="106" customWidth="1"/>
    <col min="5128" max="5128" width="2.5703125" style="106" customWidth="1"/>
    <col min="5129" max="5129" width="15.28515625" style="106" customWidth="1"/>
    <col min="5130" max="5130" width="14.140625" style="106" customWidth="1"/>
    <col min="5131" max="5131" width="2.85546875" style="106" customWidth="1"/>
    <col min="5132" max="5132" width="13.28515625" style="106" customWidth="1"/>
    <col min="5133" max="5133" width="7.85546875" style="106" customWidth="1"/>
    <col min="5134" max="5134" width="11.42578125" style="106"/>
    <col min="5135" max="5135" width="13.7109375" style="106" bestFit="1" customWidth="1"/>
    <col min="5136" max="5136" width="14.140625" style="106" bestFit="1" customWidth="1"/>
    <col min="5137" max="5376" width="11.42578125" style="106"/>
    <col min="5377" max="5377" width="19.28515625" style="106" customWidth="1"/>
    <col min="5378" max="5378" width="14.7109375" style="106" bestFit="1" customWidth="1"/>
    <col min="5379" max="5379" width="13.28515625" style="106" customWidth="1"/>
    <col min="5380" max="5380" width="16.140625" style="106" bestFit="1" customWidth="1"/>
    <col min="5381" max="5381" width="18.140625" style="106" bestFit="1" customWidth="1"/>
    <col min="5382" max="5382" width="13.28515625" style="106" customWidth="1"/>
    <col min="5383" max="5383" width="14.42578125" style="106" customWidth="1"/>
    <col min="5384" max="5384" width="2.5703125" style="106" customWidth="1"/>
    <col min="5385" max="5385" width="15.28515625" style="106" customWidth="1"/>
    <col min="5386" max="5386" width="14.140625" style="106" customWidth="1"/>
    <col min="5387" max="5387" width="2.85546875" style="106" customWidth="1"/>
    <col min="5388" max="5388" width="13.28515625" style="106" customWidth="1"/>
    <col min="5389" max="5389" width="7.85546875" style="106" customWidth="1"/>
    <col min="5390" max="5390" width="11.42578125" style="106"/>
    <col min="5391" max="5391" width="13.7109375" style="106" bestFit="1" customWidth="1"/>
    <col min="5392" max="5392" width="14.140625" style="106" bestFit="1" customWidth="1"/>
    <col min="5393" max="5632" width="11.42578125" style="106"/>
    <col min="5633" max="5633" width="19.28515625" style="106" customWidth="1"/>
    <col min="5634" max="5634" width="14.7109375" style="106" bestFit="1" customWidth="1"/>
    <col min="5635" max="5635" width="13.28515625" style="106" customWidth="1"/>
    <col min="5636" max="5636" width="16.140625" style="106" bestFit="1" customWidth="1"/>
    <col min="5637" max="5637" width="18.140625" style="106" bestFit="1" customWidth="1"/>
    <col min="5638" max="5638" width="13.28515625" style="106" customWidth="1"/>
    <col min="5639" max="5639" width="14.42578125" style="106" customWidth="1"/>
    <col min="5640" max="5640" width="2.5703125" style="106" customWidth="1"/>
    <col min="5641" max="5641" width="15.28515625" style="106" customWidth="1"/>
    <col min="5642" max="5642" width="14.140625" style="106" customWidth="1"/>
    <col min="5643" max="5643" width="2.85546875" style="106" customWidth="1"/>
    <col min="5644" max="5644" width="13.28515625" style="106" customWidth="1"/>
    <col min="5645" max="5645" width="7.85546875" style="106" customWidth="1"/>
    <col min="5646" max="5646" width="11.42578125" style="106"/>
    <col min="5647" max="5647" width="13.7109375" style="106" bestFit="1" customWidth="1"/>
    <col min="5648" max="5648" width="14.140625" style="106" bestFit="1" customWidth="1"/>
    <col min="5649" max="5888" width="11.42578125" style="106"/>
    <col min="5889" max="5889" width="19.28515625" style="106" customWidth="1"/>
    <col min="5890" max="5890" width="14.7109375" style="106" bestFit="1" customWidth="1"/>
    <col min="5891" max="5891" width="13.28515625" style="106" customWidth="1"/>
    <col min="5892" max="5892" width="16.140625" style="106" bestFit="1" customWidth="1"/>
    <col min="5893" max="5893" width="18.140625" style="106" bestFit="1" customWidth="1"/>
    <col min="5894" max="5894" width="13.28515625" style="106" customWidth="1"/>
    <col min="5895" max="5895" width="14.42578125" style="106" customWidth="1"/>
    <col min="5896" max="5896" width="2.5703125" style="106" customWidth="1"/>
    <col min="5897" max="5897" width="15.28515625" style="106" customWidth="1"/>
    <col min="5898" max="5898" width="14.140625" style="106" customWidth="1"/>
    <col min="5899" max="5899" width="2.85546875" style="106" customWidth="1"/>
    <col min="5900" max="5900" width="13.28515625" style="106" customWidth="1"/>
    <col min="5901" max="5901" width="7.85546875" style="106" customWidth="1"/>
    <col min="5902" max="5902" width="11.42578125" style="106"/>
    <col min="5903" max="5903" width="13.7109375" style="106" bestFit="1" customWidth="1"/>
    <col min="5904" max="5904" width="14.140625" style="106" bestFit="1" customWidth="1"/>
    <col min="5905" max="6144" width="11.42578125" style="106"/>
    <col min="6145" max="6145" width="19.28515625" style="106" customWidth="1"/>
    <col min="6146" max="6146" width="14.7109375" style="106" bestFit="1" customWidth="1"/>
    <col min="6147" max="6147" width="13.28515625" style="106" customWidth="1"/>
    <col min="6148" max="6148" width="16.140625" style="106" bestFit="1" customWidth="1"/>
    <col min="6149" max="6149" width="18.140625" style="106" bestFit="1" customWidth="1"/>
    <col min="6150" max="6150" width="13.28515625" style="106" customWidth="1"/>
    <col min="6151" max="6151" width="14.42578125" style="106" customWidth="1"/>
    <col min="6152" max="6152" width="2.5703125" style="106" customWidth="1"/>
    <col min="6153" max="6153" width="15.28515625" style="106" customWidth="1"/>
    <col min="6154" max="6154" width="14.140625" style="106" customWidth="1"/>
    <col min="6155" max="6155" width="2.85546875" style="106" customWidth="1"/>
    <col min="6156" max="6156" width="13.28515625" style="106" customWidth="1"/>
    <col min="6157" max="6157" width="7.85546875" style="106" customWidth="1"/>
    <col min="6158" max="6158" width="11.42578125" style="106"/>
    <col min="6159" max="6159" width="13.7109375" style="106" bestFit="1" customWidth="1"/>
    <col min="6160" max="6160" width="14.140625" style="106" bestFit="1" customWidth="1"/>
    <col min="6161" max="6400" width="11.42578125" style="106"/>
    <col min="6401" max="6401" width="19.28515625" style="106" customWidth="1"/>
    <col min="6402" max="6402" width="14.7109375" style="106" bestFit="1" customWidth="1"/>
    <col min="6403" max="6403" width="13.28515625" style="106" customWidth="1"/>
    <col min="6404" max="6404" width="16.140625" style="106" bestFit="1" customWidth="1"/>
    <col min="6405" max="6405" width="18.140625" style="106" bestFit="1" customWidth="1"/>
    <col min="6406" max="6406" width="13.28515625" style="106" customWidth="1"/>
    <col min="6407" max="6407" width="14.42578125" style="106" customWidth="1"/>
    <col min="6408" max="6408" width="2.5703125" style="106" customWidth="1"/>
    <col min="6409" max="6409" width="15.28515625" style="106" customWidth="1"/>
    <col min="6410" max="6410" width="14.140625" style="106" customWidth="1"/>
    <col min="6411" max="6411" width="2.85546875" style="106" customWidth="1"/>
    <col min="6412" max="6412" width="13.28515625" style="106" customWidth="1"/>
    <col min="6413" max="6413" width="7.85546875" style="106" customWidth="1"/>
    <col min="6414" max="6414" width="11.42578125" style="106"/>
    <col min="6415" max="6415" width="13.7109375" style="106" bestFit="1" customWidth="1"/>
    <col min="6416" max="6416" width="14.140625" style="106" bestFit="1" customWidth="1"/>
    <col min="6417" max="6656" width="11.42578125" style="106"/>
    <col min="6657" max="6657" width="19.28515625" style="106" customWidth="1"/>
    <col min="6658" max="6658" width="14.7109375" style="106" bestFit="1" customWidth="1"/>
    <col min="6659" max="6659" width="13.28515625" style="106" customWidth="1"/>
    <col min="6660" max="6660" width="16.140625" style="106" bestFit="1" customWidth="1"/>
    <col min="6661" max="6661" width="18.140625" style="106" bestFit="1" customWidth="1"/>
    <col min="6662" max="6662" width="13.28515625" style="106" customWidth="1"/>
    <col min="6663" max="6663" width="14.42578125" style="106" customWidth="1"/>
    <col min="6664" max="6664" width="2.5703125" style="106" customWidth="1"/>
    <col min="6665" max="6665" width="15.28515625" style="106" customWidth="1"/>
    <col min="6666" max="6666" width="14.140625" style="106" customWidth="1"/>
    <col min="6667" max="6667" width="2.85546875" style="106" customWidth="1"/>
    <col min="6668" max="6668" width="13.28515625" style="106" customWidth="1"/>
    <col min="6669" max="6669" width="7.85546875" style="106" customWidth="1"/>
    <col min="6670" max="6670" width="11.42578125" style="106"/>
    <col min="6671" max="6671" width="13.7109375" style="106" bestFit="1" customWidth="1"/>
    <col min="6672" max="6672" width="14.140625" style="106" bestFit="1" customWidth="1"/>
    <col min="6673" max="6912" width="11.42578125" style="106"/>
    <col min="6913" max="6913" width="19.28515625" style="106" customWidth="1"/>
    <col min="6914" max="6914" width="14.7109375" style="106" bestFit="1" customWidth="1"/>
    <col min="6915" max="6915" width="13.28515625" style="106" customWidth="1"/>
    <col min="6916" max="6916" width="16.140625" style="106" bestFit="1" customWidth="1"/>
    <col min="6917" max="6917" width="18.140625" style="106" bestFit="1" customWidth="1"/>
    <col min="6918" max="6918" width="13.28515625" style="106" customWidth="1"/>
    <col min="6919" max="6919" width="14.42578125" style="106" customWidth="1"/>
    <col min="6920" max="6920" width="2.5703125" style="106" customWidth="1"/>
    <col min="6921" max="6921" width="15.28515625" style="106" customWidth="1"/>
    <col min="6922" max="6922" width="14.140625" style="106" customWidth="1"/>
    <col min="6923" max="6923" width="2.85546875" style="106" customWidth="1"/>
    <col min="6924" max="6924" width="13.28515625" style="106" customWidth="1"/>
    <col min="6925" max="6925" width="7.85546875" style="106" customWidth="1"/>
    <col min="6926" max="6926" width="11.42578125" style="106"/>
    <col min="6927" max="6927" width="13.7109375" style="106" bestFit="1" customWidth="1"/>
    <col min="6928" max="6928" width="14.140625" style="106" bestFit="1" customWidth="1"/>
    <col min="6929" max="7168" width="11.42578125" style="106"/>
    <col min="7169" max="7169" width="19.28515625" style="106" customWidth="1"/>
    <col min="7170" max="7170" width="14.7109375" style="106" bestFit="1" customWidth="1"/>
    <col min="7171" max="7171" width="13.28515625" style="106" customWidth="1"/>
    <col min="7172" max="7172" width="16.140625" style="106" bestFit="1" customWidth="1"/>
    <col min="7173" max="7173" width="18.140625" style="106" bestFit="1" customWidth="1"/>
    <col min="7174" max="7174" width="13.28515625" style="106" customWidth="1"/>
    <col min="7175" max="7175" width="14.42578125" style="106" customWidth="1"/>
    <col min="7176" max="7176" width="2.5703125" style="106" customWidth="1"/>
    <col min="7177" max="7177" width="15.28515625" style="106" customWidth="1"/>
    <col min="7178" max="7178" width="14.140625" style="106" customWidth="1"/>
    <col min="7179" max="7179" width="2.85546875" style="106" customWidth="1"/>
    <col min="7180" max="7180" width="13.28515625" style="106" customWidth="1"/>
    <col min="7181" max="7181" width="7.85546875" style="106" customWidth="1"/>
    <col min="7182" max="7182" width="11.42578125" style="106"/>
    <col min="7183" max="7183" width="13.7109375" style="106" bestFit="1" customWidth="1"/>
    <col min="7184" max="7184" width="14.140625" style="106" bestFit="1" customWidth="1"/>
    <col min="7185" max="7424" width="11.42578125" style="106"/>
    <col min="7425" max="7425" width="19.28515625" style="106" customWidth="1"/>
    <col min="7426" max="7426" width="14.7109375" style="106" bestFit="1" customWidth="1"/>
    <col min="7427" max="7427" width="13.28515625" style="106" customWidth="1"/>
    <col min="7428" max="7428" width="16.140625" style="106" bestFit="1" customWidth="1"/>
    <col min="7429" max="7429" width="18.140625" style="106" bestFit="1" customWidth="1"/>
    <col min="7430" max="7430" width="13.28515625" style="106" customWidth="1"/>
    <col min="7431" max="7431" width="14.42578125" style="106" customWidth="1"/>
    <col min="7432" max="7432" width="2.5703125" style="106" customWidth="1"/>
    <col min="7433" max="7433" width="15.28515625" style="106" customWidth="1"/>
    <col min="7434" max="7434" width="14.140625" style="106" customWidth="1"/>
    <col min="7435" max="7435" width="2.85546875" style="106" customWidth="1"/>
    <col min="7436" max="7436" width="13.28515625" style="106" customWidth="1"/>
    <col min="7437" max="7437" width="7.85546875" style="106" customWidth="1"/>
    <col min="7438" max="7438" width="11.42578125" style="106"/>
    <col min="7439" max="7439" width="13.7109375" style="106" bestFit="1" customWidth="1"/>
    <col min="7440" max="7440" width="14.140625" style="106" bestFit="1" customWidth="1"/>
    <col min="7441" max="7680" width="11.42578125" style="106"/>
    <col min="7681" max="7681" width="19.28515625" style="106" customWidth="1"/>
    <col min="7682" max="7682" width="14.7109375" style="106" bestFit="1" customWidth="1"/>
    <col min="7683" max="7683" width="13.28515625" style="106" customWidth="1"/>
    <col min="7684" max="7684" width="16.140625" style="106" bestFit="1" customWidth="1"/>
    <col min="7685" max="7685" width="18.140625" style="106" bestFit="1" customWidth="1"/>
    <col min="7686" max="7686" width="13.28515625" style="106" customWidth="1"/>
    <col min="7687" max="7687" width="14.42578125" style="106" customWidth="1"/>
    <col min="7688" max="7688" width="2.5703125" style="106" customWidth="1"/>
    <col min="7689" max="7689" width="15.28515625" style="106" customWidth="1"/>
    <col min="7690" max="7690" width="14.140625" style="106" customWidth="1"/>
    <col min="7691" max="7691" width="2.85546875" style="106" customWidth="1"/>
    <col min="7692" max="7692" width="13.28515625" style="106" customWidth="1"/>
    <col min="7693" max="7693" width="7.85546875" style="106" customWidth="1"/>
    <col min="7694" max="7694" width="11.42578125" style="106"/>
    <col min="7695" max="7695" width="13.7109375" style="106" bestFit="1" customWidth="1"/>
    <col min="7696" max="7696" width="14.140625" style="106" bestFit="1" customWidth="1"/>
    <col min="7697" max="7936" width="11.42578125" style="106"/>
    <col min="7937" max="7937" width="19.28515625" style="106" customWidth="1"/>
    <col min="7938" max="7938" width="14.7109375" style="106" bestFit="1" customWidth="1"/>
    <col min="7939" max="7939" width="13.28515625" style="106" customWidth="1"/>
    <col min="7940" max="7940" width="16.140625" style="106" bestFit="1" customWidth="1"/>
    <col min="7941" max="7941" width="18.140625" style="106" bestFit="1" customWidth="1"/>
    <col min="7942" max="7942" width="13.28515625" style="106" customWidth="1"/>
    <col min="7943" max="7943" width="14.42578125" style="106" customWidth="1"/>
    <col min="7944" max="7944" width="2.5703125" style="106" customWidth="1"/>
    <col min="7945" max="7945" width="15.28515625" style="106" customWidth="1"/>
    <col min="7946" max="7946" width="14.140625" style="106" customWidth="1"/>
    <col min="7947" max="7947" width="2.85546875" style="106" customWidth="1"/>
    <col min="7948" max="7948" width="13.28515625" style="106" customWidth="1"/>
    <col min="7949" max="7949" width="7.85546875" style="106" customWidth="1"/>
    <col min="7950" max="7950" width="11.42578125" style="106"/>
    <col min="7951" max="7951" width="13.7109375" style="106" bestFit="1" customWidth="1"/>
    <col min="7952" max="7952" width="14.140625" style="106" bestFit="1" customWidth="1"/>
    <col min="7953" max="8192" width="11.42578125" style="106"/>
    <col min="8193" max="8193" width="19.28515625" style="106" customWidth="1"/>
    <col min="8194" max="8194" width="14.7109375" style="106" bestFit="1" customWidth="1"/>
    <col min="8195" max="8195" width="13.28515625" style="106" customWidth="1"/>
    <col min="8196" max="8196" width="16.140625" style="106" bestFit="1" customWidth="1"/>
    <col min="8197" max="8197" width="18.140625" style="106" bestFit="1" customWidth="1"/>
    <col min="8198" max="8198" width="13.28515625" style="106" customWidth="1"/>
    <col min="8199" max="8199" width="14.42578125" style="106" customWidth="1"/>
    <col min="8200" max="8200" width="2.5703125" style="106" customWidth="1"/>
    <col min="8201" max="8201" width="15.28515625" style="106" customWidth="1"/>
    <col min="8202" max="8202" width="14.140625" style="106" customWidth="1"/>
    <col min="8203" max="8203" width="2.85546875" style="106" customWidth="1"/>
    <col min="8204" max="8204" width="13.28515625" style="106" customWidth="1"/>
    <col min="8205" max="8205" width="7.85546875" style="106" customWidth="1"/>
    <col min="8206" max="8206" width="11.42578125" style="106"/>
    <col min="8207" max="8207" width="13.7109375" style="106" bestFit="1" customWidth="1"/>
    <col min="8208" max="8208" width="14.140625" style="106" bestFit="1" customWidth="1"/>
    <col min="8209" max="8448" width="11.42578125" style="106"/>
    <col min="8449" max="8449" width="19.28515625" style="106" customWidth="1"/>
    <col min="8450" max="8450" width="14.7109375" style="106" bestFit="1" customWidth="1"/>
    <col min="8451" max="8451" width="13.28515625" style="106" customWidth="1"/>
    <col min="8452" max="8452" width="16.140625" style="106" bestFit="1" customWidth="1"/>
    <col min="8453" max="8453" width="18.140625" style="106" bestFit="1" customWidth="1"/>
    <col min="8454" max="8454" width="13.28515625" style="106" customWidth="1"/>
    <col min="8455" max="8455" width="14.42578125" style="106" customWidth="1"/>
    <col min="8456" max="8456" width="2.5703125" style="106" customWidth="1"/>
    <col min="8457" max="8457" width="15.28515625" style="106" customWidth="1"/>
    <col min="8458" max="8458" width="14.140625" style="106" customWidth="1"/>
    <col min="8459" max="8459" width="2.85546875" style="106" customWidth="1"/>
    <col min="8460" max="8460" width="13.28515625" style="106" customWidth="1"/>
    <col min="8461" max="8461" width="7.85546875" style="106" customWidth="1"/>
    <col min="8462" max="8462" width="11.42578125" style="106"/>
    <col min="8463" max="8463" width="13.7109375" style="106" bestFit="1" customWidth="1"/>
    <col min="8464" max="8464" width="14.140625" style="106" bestFit="1" customWidth="1"/>
    <col min="8465" max="8704" width="11.42578125" style="106"/>
    <col min="8705" max="8705" width="19.28515625" style="106" customWidth="1"/>
    <col min="8706" max="8706" width="14.7109375" style="106" bestFit="1" customWidth="1"/>
    <col min="8707" max="8707" width="13.28515625" style="106" customWidth="1"/>
    <col min="8708" max="8708" width="16.140625" style="106" bestFit="1" customWidth="1"/>
    <col min="8709" max="8709" width="18.140625" style="106" bestFit="1" customWidth="1"/>
    <col min="8710" max="8710" width="13.28515625" style="106" customWidth="1"/>
    <col min="8711" max="8711" width="14.42578125" style="106" customWidth="1"/>
    <col min="8712" max="8712" width="2.5703125" style="106" customWidth="1"/>
    <col min="8713" max="8713" width="15.28515625" style="106" customWidth="1"/>
    <col min="8714" max="8714" width="14.140625" style="106" customWidth="1"/>
    <col min="8715" max="8715" width="2.85546875" style="106" customWidth="1"/>
    <col min="8716" max="8716" width="13.28515625" style="106" customWidth="1"/>
    <col min="8717" max="8717" width="7.85546875" style="106" customWidth="1"/>
    <col min="8718" max="8718" width="11.42578125" style="106"/>
    <col min="8719" max="8719" width="13.7109375" style="106" bestFit="1" customWidth="1"/>
    <col min="8720" max="8720" width="14.140625" style="106" bestFit="1" customWidth="1"/>
    <col min="8721" max="8960" width="11.42578125" style="106"/>
    <col min="8961" max="8961" width="19.28515625" style="106" customWidth="1"/>
    <col min="8962" max="8962" width="14.7109375" style="106" bestFit="1" customWidth="1"/>
    <col min="8963" max="8963" width="13.28515625" style="106" customWidth="1"/>
    <col min="8964" max="8964" width="16.140625" style="106" bestFit="1" customWidth="1"/>
    <col min="8965" max="8965" width="18.140625" style="106" bestFit="1" customWidth="1"/>
    <col min="8966" max="8966" width="13.28515625" style="106" customWidth="1"/>
    <col min="8967" max="8967" width="14.42578125" style="106" customWidth="1"/>
    <col min="8968" max="8968" width="2.5703125" style="106" customWidth="1"/>
    <col min="8969" max="8969" width="15.28515625" style="106" customWidth="1"/>
    <col min="8970" max="8970" width="14.140625" style="106" customWidth="1"/>
    <col min="8971" max="8971" width="2.85546875" style="106" customWidth="1"/>
    <col min="8972" max="8972" width="13.28515625" style="106" customWidth="1"/>
    <col min="8973" max="8973" width="7.85546875" style="106" customWidth="1"/>
    <col min="8974" max="8974" width="11.42578125" style="106"/>
    <col min="8975" max="8975" width="13.7109375" style="106" bestFit="1" customWidth="1"/>
    <col min="8976" max="8976" width="14.140625" style="106" bestFit="1" customWidth="1"/>
    <col min="8977" max="9216" width="11.42578125" style="106"/>
    <col min="9217" max="9217" width="19.28515625" style="106" customWidth="1"/>
    <col min="9218" max="9218" width="14.7109375" style="106" bestFit="1" customWidth="1"/>
    <col min="9219" max="9219" width="13.28515625" style="106" customWidth="1"/>
    <col min="9220" max="9220" width="16.140625" style="106" bestFit="1" customWidth="1"/>
    <col min="9221" max="9221" width="18.140625" style="106" bestFit="1" customWidth="1"/>
    <col min="9222" max="9222" width="13.28515625" style="106" customWidth="1"/>
    <col min="9223" max="9223" width="14.42578125" style="106" customWidth="1"/>
    <col min="9224" max="9224" width="2.5703125" style="106" customWidth="1"/>
    <col min="9225" max="9225" width="15.28515625" style="106" customWidth="1"/>
    <col min="9226" max="9226" width="14.140625" style="106" customWidth="1"/>
    <col min="9227" max="9227" width="2.85546875" style="106" customWidth="1"/>
    <col min="9228" max="9228" width="13.28515625" style="106" customWidth="1"/>
    <col min="9229" max="9229" width="7.85546875" style="106" customWidth="1"/>
    <col min="9230" max="9230" width="11.42578125" style="106"/>
    <col min="9231" max="9231" width="13.7109375" style="106" bestFit="1" customWidth="1"/>
    <col min="9232" max="9232" width="14.140625" style="106" bestFit="1" customWidth="1"/>
    <col min="9233" max="9472" width="11.42578125" style="106"/>
    <col min="9473" max="9473" width="19.28515625" style="106" customWidth="1"/>
    <col min="9474" max="9474" width="14.7109375" style="106" bestFit="1" customWidth="1"/>
    <col min="9475" max="9475" width="13.28515625" style="106" customWidth="1"/>
    <col min="9476" max="9476" width="16.140625" style="106" bestFit="1" customWidth="1"/>
    <col min="9477" max="9477" width="18.140625" style="106" bestFit="1" customWidth="1"/>
    <col min="9478" max="9478" width="13.28515625" style="106" customWidth="1"/>
    <col min="9479" max="9479" width="14.42578125" style="106" customWidth="1"/>
    <col min="9480" max="9480" width="2.5703125" style="106" customWidth="1"/>
    <col min="9481" max="9481" width="15.28515625" style="106" customWidth="1"/>
    <col min="9482" max="9482" width="14.140625" style="106" customWidth="1"/>
    <col min="9483" max="9483" width="2.85546875" style="106" customWidth="1"/>
    <col min="9484" max="9484" width="13.28515625" style="106" customWidth="1"/>
    <col min="9485" max="9485" width="7.85546875" style="106" customWidth="1"/>
    <col min="9486" max="9486" width="11.42578125" style="106"/>
    <col min="9487" max="9487" width="13.7109375" style="106" bestFit="1" customWidth="1"/>
    <col min="9488" max="9488" width="14.140625" style="106" bestFit="1" customWidth="1"/>
    <col min="9489" max="9728" width="11.42578125" style="106"/>
    <col min="9729" max="9729" width="19.28515625" style="106" customWidth="1"/>
    <col min="9730" max="9730" width="14.7109375" style="106" bestFit="1" customWidth="1"/>
    <col min="9731" max="9731" width="13.28515625" style="106" customWidth="1"/>
    <col min="9732" max="9732" width="16.140625" style="106" bestFit="1" customWidth="1"/>
    <col min="9733" max="9733" width="18.140625" style="106" bestFit="1" customWidth="1"/>
    <col min="9734" max="9734" width="13.28515625" style="106" customWidth="1"/>
    <col min="9735" max="9735" width="14.42578125" style="106" customWidth="1"/>
    <col min="9736" max="9736" width="2.5703125" style="106" customWidth="1"/>
    <col min="9737" max="9737" width="15.28515625" style="106" customWidth="1"/>
    <col min="9738" max="9738" width="14.140625" style="106" customWidth="1"/>
    <col min="9739" max="9739" width="2.85546875" style="106" customWidth="1"/>
    <col min="9740" max="9740" width="13.28515625" style="106" customWidth="1"/>
    <col min="9741" max="9741" width="7.85546875" style="106" customWidth="1"/>
    <col min="9742" max="9742" width="11.42578125" style="106"/>
    <col min="9743" max="9743" width="13.7109375" style="106" bestFit="1" customWidth="1"/>
    <col min="9744" max="9744" width="14.140625" style="106" bestFit="1" customWidth="1"/>
    <col min="9745" max="9984" width="11.42578125" style="106"/>
    <col min="9985" max="9985" width="19.28515625" style="106" customWidth="1"/>
    <col min="9986" max="9986" width="14.7109375" style="106" bestFit="1" customWidth="1"/>
    <col min="9987" max="9987" width="13.28515625" style="106" customWidth="1"/>
    <col min="9988" max="9988" width="16.140625" style="106" bestFit="1" customWidth="1"/>
    <col min="9989" max="9989" width="18.140625" style="106" bestFit="1" customWidth="1"/>
    <col min="9990" max="9990" width="13.28515625" style="106" customWidth="1"/>
    <col min="9991" max="9991" width="14.42578125" style="106" customWidth="1"/>
    <col min="9992" max="9992" width="2.5703125" style="106" customWidth="1"/>
    <col min="9993" max="9993" width="15.28515625" style="106" customWidth="1"/>
    <col min="9994" max="9994" width="14.140625" style="106" customWidth="1"/>
    <col min="9995" max="9995" width="2.85546875" style="106" customWidth="1"/>
    <col min="9996" max="9996" width="13.28515625" style="106" customWidth="1"/>
    <col min="9997" max="9997" width="7.85546875" style="106" customWidth="1"/>
    <col min="9998" max="9998" width="11.42578125" style="106"/>
    <col min="9999" max="9999" width="13.7109375" style="106" bestFit="1" customWidth="1"/>
    <col min="10000" max="10000" width="14.140625" style="106" bestFit="1" customWidth="1"/>
    <col min="10001" max="10240" width="11.42578125" style="106"/>
    <col min="10241" max="10241" width="19.28515625" style="106" customWidth="1"/>
    <col min="10242" max="10242" width="14.7109375" style="106" bestFit="1" customWidth="1"/>
    <col min="10243" max="10243" width="13.28515625" style="106" customWidth="1"/>
    <col min="10244" max="10244" width="16.140625" style="106" bestFit="1" customWidth="1"/>
    <col min="10245" max="10245" width="18.140625" style="106" bestFit="1" customWidth="1"/>
    <col min="10246" max="10246" width="13.28515625" style="106" customWidth="1"/>
    <col min="10247" max="10247" width="14.42578125" style="106" customWidth="1"/>
    <col min="10248" max="10248" width="2.5703125" style="106" customWidth="1"/>
    <col min="10249" max="10249" width="15.28515625" style="106" customWidth="1"/>
    <col min="10250" max="10250" width="14.140625" style="106" customWidth="1"/>
    <col min="10251" max="10251" width="2.85546875" style="106" customWidth="1"/>
    <col min="10252" max="10252" width="13.28515625" style="106" customWidth="1"/>
    <col min="10253" max="10253" width="7.85546875" style="106" customWidth="1"/>
    <col min="10254" max="10254" width="11.42578125" style="106"/>
    <col min="10255" max="10255" width="13.7109375" style="106" bestFit="1" customWidth="1"/>
    <col min="10256" max="10256" width="14.140625" style="106" bestFit="1" customWidth="1"/>
    <col min="10257" max="10496" width="11.42578125" style="106"/>
    <col min="10497" max="10497" width="19.28515625" style="106" customWidth="1"/>
    <col min="10498" max="10498" width="14.7109375" style="106" bestFit="1" customWidth="1"/>
    <col min="10499" max="10499" width="13.28515625" style="106" customWidth="1"/>
    <col min="10500" max="10500" width="16.140625" style="106" bestFit="1" customWidth="1"/>
    <col min="10501" max="10501" width="18.140625" style="106" bestFit="1" customWidth="1"/>
    <col min="10502" max="10502" width="13.28515625" style="106" customWidth="1"/>
    <col min="10503" max="10503" width="14.42578125" style="106" customWidth="1"/>
    <col min="10504" max="10504" width="2.5703125" style="106" customWidth="1"/>
    <col min="10505" max="10505" width="15.28515625" style="106" customWidth="1"/>
    <col min="10506" max="10506" width="14.140625" style="106" customWidth="1"/>
    <col min="10507" max="10507" width="2.85546875" style="106" customWidth="1"/>
    <col min="10508" max="10508" width="13.28515625" style="106" customWidth="1"/>
    <col min="10509" max="10509" width="7.85546875" style="106" customWidth="1"/>
    <col min="10510" max="10510" width="11.42578125" style="106"/>
    <col min="10511" max="10511" width="13.7109375" style="106" bestFit="1" customWidth="1"/>
    <col min="10512" max="10512" width="14.140625" style="106" bestFit="1" customWidth="1"/>
    <col min="10513" max="10752" width="11.42578125" style="106"/>
    <col min="10753" max="10753" width="19.28515625" style="106" customWidth="1"/>
    <col min="10754" max="10754" width="14.7109375" style="106" bestFit="1" customWidth="1"/>
    <col min="10755" max="10755" width="13.28515625" style="106" customWidth="1"/>
    <col min="10756" max="10756" width="16.140625" style="106" bestFit="1" customWidth="1"/>
    <col min="10757" max="10757" width="18.140625" style="106" bestFit="1" customWidth="1"/>
    <col min="10758" max="10758" width="13.28515625" style="106" customWidth="1"/>
    <col min="10759" max="10759" width="14.42578125" style="106" customWidth="1"/>
    <col min="10760" max="10760" width="2.5703125" style="106" customWidth="1"/>
    <col min="10761" max="10761" width="15.28515625" style="106" customWidth="1"/>
    <col min="10762" max="10762" width="14.140625" style="106" customWidth="1"/>
    <col min="10763" max="10763" width="2.85546875" style="106" customWidth="1"/>
    <col min="10764" max="10764" width="13.28515625" style="106" customWidth="1"/>
    <col min="10765" max="10765" width="7.85546875" style="106" customWidth="1"/>
    <col min="10766" max="10766" width="11.42578125" style="106"/>
    <col min="10767" max="10767" width="13.7109375" style="106" bestFit="1" customWidth="1"/>
    <col min="10768" max="10768" width="14.140625" style="106" bestFit="1" customWidth="1"/>
    <col min="10769" max="11008" width="11.42578125" style="106"/>
    <col min="11009" max="11009" width="19.28515625" style="106" customWidth="1"/>
    <col min="11010" max="11010" width="14.7109375" style="106" bestFit="1" customWidth="1"/>
    <col min="11011" max="11011" width="13.28515625" style="106" customWidth="1"/>
    <col min="11012" max="11012" width="16.140625" style="106" bestFit="1" customWidth="1"/>
    <col min="11013" max="11013" width="18.140625" style="106" bestFit="1" customWidth="1"/>
    <col min="11014" max="11014" width="13.28515625" style="106" customWidth="1"/>
    <col min="11015" max="11015" width="14.42578125" style="106" customWidth="1"/>
    <col min="11016" max="11016" width="2.5703125" style="106" customWidth="1"/>
    <col min="11017" max="11017" width="15.28515625" style="106" customWidth="1"/>
    <col min="11018" max="11018" width="14.140625" style="106" customWidth="1"/>
    <col min="11019" max="11019" width="2.85546875" style="106" customWidth="1"/>
    <col min="11020" max="11020" width="13.28515625" style="106" customWidth="1"/>
    <col min="11021" max="11021" width="7.85546875" style="106" customWidth="1"/>
    <col min="11022" max="11022" width="11.42578125" style="106"/>
    <col min="11023" max="11023" width="13.7109375" style="106" bestFit="1" customWidth="1"/>
    <col min="11024" max="11024" width="14.140625" style="106" bestFit="1" customWidth="1"/>
    <col min="11025" max="11264" width="11.42578125" style="106"/>
    <col min="11265" max="11265" width="19.28515625" style="106" customWidth="1"/>
    <col min="11266" max="11266" width="14.7109375" style="106" bestFit="1" customWidth="1"/>
    <col min="11267" max="11267" width="13.28515625" style="106" customWidth="1"/>
    <col min="11268" max="11268" width="16.140625" style="106" bestFit="1" customWidth="1"/>
    <col min="11269" max="11269" width="18.140625" style="106" bestFit="1" customWidth="1"/>
    <col min="11270" max="11270" width="13.28515625" style="106" customWidth="1"/>
    <col min="11271" max="11271" width="14.42578125" style="106" customWidth="1"/>
    <col min="11272" max="11272" width="2.5703125" style="106" customWidth="1"/>
    <col min="11273" max="11273" width="15.28515625" style="106" customWidth="1"/>
    <col min="11274" max="11274" width="14.140625" style="106" customWidth="1"/>
    <col min="11275" max="11275" width="2.85546875" style="106" customWidth="1"/>
    <col min="11276" max="11276" width="13.28515625" style="106" customWidth="1"/>
    <col min="11277" max="11277" width="7.85546875" style="106" customWidth="1"/>
    <col min="11278" max="11278" width="11.42578125" style="106"/>
    <col min="11279" max="11279" width="13.7109375" style="106" bestFit="1" customWidth="1"/>
    <col min="11280" max="11280" width="14.140625" style="106" bestFit="1" customWidth="1"/>
    <col min="11281" max="11520" width="11.42578125" style="106"/>
    <col min="11521" max="11521" width="19.28515625" style="106" customWidth="1"/>
    <col min="11522" max="11522" width="14.7109375" style="106" bestFit="1" customWidth="1"/>
    <col min="11523" max="11523" width="13.28515625" style="106" customWidth="1"/>
    <col min="11524" max="11524" width="16.140625" style="106" bestFit="1" customWidth="1"/>
    <col min="11525" max="11525" width="18.140625" style="106" bestFit="1" customWidth="1"/>
    <col min="11526" max="11526" width="13.28515625" style="106" customWidth="1"/>
    <col min="11527" max="11527" width="14.42578125" style="106" customWidth="1"/>
    <col min="11528" max="11528" width="2.5703125" style="106" customWidth="1"/>
    <col min="11529" max="11529" width="15.28515625" style="106" customWidth="1"/>
    <col min="11530" max="11530" width="14.140625" style="106" customWidth="1"/>
    <col min="11531" max="11531" width="2.85546875" style="106" customWidth="1"/>
    <col min="11532" max="11532" width="13.28515625" style="106" customWidth="1"/>
    <col min="11533" max="11533" width="7.85546875" style="106" customWidth="1"/>
    <col min="11534" max="11534" width="11.42578125" style="106"/>
    <col min="11535" max="11535" width="13.7109375" style="106" bestFit="1" customWidth="1"/>
    <col min="11536" max="11536" width="14.140625" style="106" bestFit="1" customWidth="1"/>
    <col min="11537" max="11776" width="11.42578125" style="106"/>
    <col min="11777" max="11777" width="19.28515625" style="106" customWidth="1"/>
    <col min="11778" max="11778" width="14.7109375" style="106" bestFit="1" customWidth="1"/>
    <col min="11779" max="11779" width="13.28515625" style="106" customWidth="1"/>
    <col min="11780" max="11780" width="16.140625" style="106" bestFit="1" customWidth="1"/>
    <col min="11781" max="11781" width="18.140625" style="106" bestFit="1" customWidth="1"/>
    <col min="11782" max="11782" width="13.28515625" style="106" customWidth="1"/>
    <col min="11783" max="11783" width="14.42578125" style="106" customWidth="1"/>
    <col min="11784" max="11784" width="2.5703125" style="106" customWidth="1"/>
    <col min="11785" max="11785" width="15.28515625" style="106" customWidth="1"/>
    <col min="11786" max="11786" width="14.140625" style="106" customWidth="1"/>
    <col min="11787" max="11787" width="2.85546875" style="106" customWidth="1"/>
    <col min="11788" max="11788" width="13.28515625" style="106" customWidth="1"/>
    <col min="11789" max="11789" width="7.85546875" style="106" customWidth="1"/>
    <col min="11790" max="11790" width="11.42578125" style="106"/>
    <col min="11791" max="11791" width="13.7109375" style="106" bestFit="1" customWidth="1"/>
    <col min="11792" max="11792" width="14.140625" style="106" bestFit="1" customWidth="1"/>
    <col min="11793" max="12032" width="11.42578125" style="106"/>
    <col min="12033" max="12033" width="19.28515625" style="106" customWidth="1"/>
    <col min="12034" max="12034" width="14.7109375" style="106" bestFit="1" customWidth="1"/>
    <col min="12035" max="12035" width="13.28515625" style="106" customWidth="1"/>
    <col min="12036" max="12036" width="16.140625" style="106" bestFit="1" customWidth="1"/>
    <col min="12037" max="12037" width="18.140625" style="106" bestFit="1" customWidth="1"/>
    <col min="12038" max="12038" width="13.28515625" style="106" customWidth="1"/>
    <col min="12039" max="12039" width="14.42578125" style="106" customWidth="1"/>
    <col min="12040" max="12040" width="2.5703125" style="106" customWidth="1"/>
    <col min="12041" max="12041" width="15.28515625" style="106" customWidth="1"/>
    <col min="12042" max="12042" width="14.140625" style="106" customWidth="1"/>
    <col min="12043" max="12043" width="2.85546875" style="106" customWidth="1"/>
    <col min="12044" max="12044" width="13.28515625" style="106" customWidth="1"/>
    <col min="12045" max="12045" width="7.85546875" style="106" customWidth="1"/>
    <col min="12046" max="12046" width="11.42578125" style="106"/>
    <col min="12047" max="12047" width="13.7109375" style="106" bestFit="1" customWidth="1"/>
    <col min="12048" max="12048" width="14.140625" style="106" bestFit="1" customWidth="1"/>
    <col min="12049" max="12288" width="11.42578125" style="106"/>
    <col min="12289" max="12289" width="19.28515625" style="106" customWidth="1"/>
    <col min="12290" max="12290" width="14.7109375" style="106" bestFit="1" customWidth="1"/>
    <col min="12291" max="12291" width="13.28515625" style="106" customWidth="1"/>
    <col min="12292" max="12292" width="16.140625" style="106" bestFit="1" customWidth="1"/>
    <col min="12293" max="12293" width="18.140625" style="106" bestFit="1" customWidth="1"/>
    <col min="12294" max="12294" width="13.28515625" style="106" customWidth="1"/>
    <col min="12295" max="12295" width="14.42578125" style="106" customWidth="1"/>
    <col min="12296" max="12296" width="2.5703125" style="106" customWidth="1"/>
    <col min="12297" max="12297" width="15.28515625" style="106" customWidth="1"/>
    <col min="12298" max="12298" width="14.140625" style="106" customWidth="1"/>
    <col min="12299" max="12299" width="2.85546875" style="106" customWidth="1"/>
    <col min="12300" max="12300" width="13.28515625" style="106" customWidth="1"/>
    <col min="12301" max="12301" width="7.85546875" style="106" customWidth="1"/>
    <col min="12302" max="12302" width="11.42578125" style="106"/>
    <col min="12303" max="12303" width="13.7109375" style="106" bestFit="1" customWidth="1"/>
    <col min="12304" max="12304" width="14.140625" style="106" bestFit="1" customWidth="1"/>
    <col min="12305" max="12544" width="11.42578125" style="106"/>
    <col min="12545" max="12545" width="19.28515625" style="106" customWidth="1"/>
    <col min="12546" max="12546" width="14.7109375" style="106" bestFit="1" customWidth="1"/>
    <col min="12547" max="12547" width="13.28515625" style="106" customWidth="1"/>
    <col min="12548" max="12548" width="16.140625" style="106" bestFit="1" customWidth="1"/>
    <col min="12549" max="12549" width="18.140625" style="106" bestFit="1" customWidth="1"/>
    <col min="12550" max="12550" width="13.28515625" style="106" customWidth="1"/>
    <col min="12551" max="12551" width="14.42578125" style="106" customWidth="1"/>
    <col min="12552" max="12552" width="2.5703125" style="106" customWidth="1"/>
    <col min="12553" max="12553" width="15.28515625" style="106" customWidth="1"/>
    <col min="12554" max="12554" width="14.140625" style="106" customWidth="1"/>
    <col min="12555" max="12555" width="2.85546875" style="106" customWidth="1"/>
    <col min="12556" max="12556" width="13.28515625" style="106" customWidth="1"/>
    <col min="12557" max="12557" width="7.85546875" style="106" customWidth="1"/>
    <col min="12558" max="12558" width="11.42578125" style="106"/>
    <col min="12559" max="12559" width="13.7109375" style="106" bestFit="1" customWidth="1"/>
    <col min="12560" max="12560" width="14.140625" style="106" bestFit="1" customWidth="1"/>
    <col min="12561" max="12800" width="11.42578125" style="106"/>
    <col min="12801" max="12801" width="19.28515625" style="106" customWidth="1"/>
    <col min="12802" max="12802" width="14.7109375" style="106" bestFit="1" customWidth="1"/>
    <col min="12803" max="12803" width="13.28515625" style="106" customWidth="1"/>
    <col min="12804" max="12804" width="16.140625" style="106" bestFit="1" customWidth="1"/>
    <col min="12805" max="12805" width="18.140625" style="106" bestFit="1" customWidth="1"/>
    <col min="12806" max="12806" width="13.28515625" style="106" customWidth="1"/>
    <col min="12807" max="12807" width="14.42578125" style="106" customWidth="1"/>
    <col min="12808" max="12808" width="2.5703125" style="106" customWidth="1"/>
    <col min="12809" max="12809" width="15.28515625" style="106" customWidth="1"/>
    <col min="12810" max="12810" width="14.140625" style="106" customWidth="1"/>
    <col min="12811" max="12811" width="2.85546875" style="106" customWidth="1"/>
    <col min="12812" max="12812" width="13.28515625" style="106" customWidth="1"/>
    <col min="12813" max="12813" width="7.85546875" style="106" customWidth="1"/>
    <col min="12814" max="12814" width="11.42578125" style="106"/>
    <col min="12815" max="12815" width="13.7109375" style="106" bestFit="1" customWidth="1"/>
    <col min="12816" max="12816" width="14.140625" style="106" bestFit="1" customWidth="1"/>
    <col min="12817" max="13056" width="11.42578125" style="106"/>
    <col min="13057" max="13057" width="19.28515625" style="106" customWidth="1"/>
    <col min="13058" max="13058" width="14.7109375" style="106" bestFit="1" customWidth="1"/>
    <col min="13059" max="13059" width="13.28515625" style="106" customWidth="1"/>
    <col min="13060" max="13060" width="16.140625" style="106" bestFit="1" customWidth="1"/>
    <col min="13061" max="13061" width="18.140625" style="106" bestFit="1" customWidth="1"/>
    <col min="13062" max="13062" width="13.28515625" style="106" customWidth="1"/>
    <col min="13063" max="13063" width="14.42578125" style="106" customWidth="1"/>
    <col min="13064" max="13064" width="2.5703125" style="106" customWidth="1"/>
    <col min="13065" max="13065" width="15.28515625" style="106" customWidth="1"/>
    <col min="13066" max="13066" width="14.140625" style="106" customWidth="1"/>
    <col min="13067" max="13067" width="2.85546875" style="106" customWidth="1"/>
    <col min="13068" max="13068" width="13.28515625" style="106" customWidth="1"/>
    <col min="13069" max="13069" width="7.85546875" style="106" customWidth="1"/>
    <col min="13070" max="13070" width="11.42578125" style="106"/>
    <col min="13071" max="13071" width="13.7109375" style="106" bestFit="1" customWidth="1"/>
    <col min="13072" max="13072" width="14.140625" style="106" bestFit="1" customWidth="1"/>
    <col min="13073" max="13312" width="11.42578125" style="106"/>
    <col min="13313" max="13313" width="19.28515625" style="106" customWidth="1"/>
    <col min="13314" max="13314" width="14.7109375" style="106" bestFit="1" customWidth="1"/>
    <col min="13315" max="13315" width="13.28515625" style="106" customWidth="1"/>
    <col min="13316" max="13316" width="16.140625" style="106" bestFit="1" customWidth="1"/>
    <col min="13317" max="13317" width="18.140625" style="106" bestFit="1" customWidth="1"/>
    <col min="13318" max="13318" width="13.28515625" style="106" customWidth="1"/>
    <col min="13319" max="13319" width="14.42578125" style="106" customWidth="1"/>
    <col min="13320" max="13320" width="2.5703125" style="106" customWidth="1"/>
    <col min="13321" max="13321" width="15.28515625" style="106" customWidth="1"/>
    <col min="13322" max="13322" width="14.140625" style="106" customWidth="1"/>
    <col min="13323" max="13323" width="2.85546875" style="106" customWidth="1"/>
    <col min="13324" max="13324" width="13.28515625" style="106" customWidth="1"/>
    <col min="13325" max="13325" width="7.85546875" style="106" customWidth="1"/>
    <col min="13326" max="13326" width="11.42578125" style="106"/>
    <col min="13327" max="13327" width="13.7109375" style="106" bestFit="1" customWidth="1"/>
    <col min="13328" max="13328" width="14.140625" style="106" bestFit="1" customWidth="1"/>
    <col min="13329" max="13568" width="11.42578125" style="106"/>
    <col min="13569" max="13569" width="19.28515625" style="106" customWidth="1"/>
    <col min="13570" max="13570" width="14.7109375" style="106" bestFit="1" customWidth="1"/>
    <col min="13571" max="13571" width="13.28515625" style="106" customWidth="1"/>
    <col min="13572" max="13572" width="16.140625" style="106" bestFit="1" customWidth="1"/>
    <col min="13573" max="13573" width="18.140625" style="106" bestFit="1" customWidth="1"/>
    <col min="13574" max="13574" width="13.28515625" style="106" customWidth="1"/>
    <col min="13575" max="13575" width="14.42578125" style="106" customWidth="1"/>
    <col min="13576" max="13576" width="2.5703125" style="106" customWidth="1"/>
    <col min="13577" max="13577" width="15.28515625" style="106" customWidth="1"/>
    <col min="13578" max="13578" width="14.140625" style="106" customWidth="1"/>
    <col min="13579" max="13579" width="2.85546875" style="106" customWidth="1"/>
    <col min="13580" max="13580" width="13.28515625" style="106" customWidth="1"/>
    <col min="13581" max="13581" width="7.85546875" style="106" customWidth="1"/>
    <col min="13582" max="13582" width="11.42578125" style="106"/>
    <col min="13583" max="13583" width="13.7109375" style="106" bestFit="1" customWidth="1"/>
    <col min="13584" max="13584" width="14.140625" style="106" bestFit="1" customWidth="1"/>
    <col min="13585" max="13824" width="11.42578125" style="106"/>
    <col min="13825" max="13825" width="19.28515625" style="106" customWidth="1"/>
    <col min="13826" max="13826" width="14.7109375" style="106" bestFit="1" customWidth="1"/>
    <col min="13827" max="13827" width="13.28515625" style="106" customWidth="1"/>
    <col min="13828" max="13828" width="16.140625" style="106" bestFit="1" customWidth="1"/>
    <col min="13829" max="13829" width="18.140625" style="106" bestFit="1" customWidth="1"/>
    <col min="13830" max="13830" width="13.28515625" style="106" customWidth="1"/>
    <col min="13831" max="13831" width="14.42578125" style="106" customWidth="1"/>
    <col min="13832" max="13832" width="2.5703125" style="106" customWidth="1"/>
    <col min="13833" max="13833" width="15.28515625" style="106" customWidth="1"/>
    <col min="13834" max="13834" width="14.140625" style="106" customWidth="1"/>
    <col min="13835" max="13835" width="2.85546875" style="106" customWidth="1"/>
    <col min="13836" max="13836" width="13.28515625" style="106" customWidth="1"/>
    <col min="13837" max="13837" width="7.85546875" style="106" customWidth="1"/>
    <col min="13838" max="13838" width="11.42578125" style="106"/>
    <col min="13839" max="13839" width="13.7109375" style="106" bestFit="1" customWidth="1"/>
    <col min="13840" max="13840" width="14.140625" style="106" bestFit="1" customWidth="1"/>
    <col min="13841" max="14080" width="11.42578125" style="106"/>
    <col min="14081" max="14081" width="19.28515625" style="106" customWidth="1"/>
    <col min="14082" max="14082" width="14.7109375" style="106" bestFit="1" customWidth="1"/>
    <col min="14083" max="14083" width="13.28515625" style="106" customWidth="1"/>
    <col min="14084" max="14084" width="16.140625" style="106" bestFit="1" customWidth="1"/>
    <col min="14085" max="14085" width="18.140625" style="106" bestFit="1" customWidth="1"/>
    <col min="14086" max="14086" width="13.28515625" style="106" customWidth="1"/>
    <col min="14087" max="14087" width="14.42578125" style="106" customWidth="1"/>
    <col min="14088" max="14088" width="2.5703125" style="106" customWidth="1"/>
    <col min="14089" max="14089" width="15.28515625" style="106" customWidth="1"/>
    <col min="14090" max="14090" width="14.140625" style="106" customWidth="1"/>
    <col min="14091" max="14091" width="2.85546875" style="106" customWidth="1"/>
    <col min="14092" max="14092" width="13.28515625" style="106" customWidth="1"/>
    <col min="14093" max="14093" width="7.85546875" style="106" customWidth="1"/>
    <col min="14094" max="14094" width="11.42578125" style="106"/>
    <col min="14095" max="14095" width="13.7109375" style="106" bestFit="1" customWidth="1"/>
    <col min="14096" max="14096" width="14.140625" style="106" bestFit="1" customWidth="1"/>
    <col min="14097" max="14336" width="11.42578125" style="106"/>
    <col min="14337" max="14337" width="19.28515625" style="106" customWidth="1"/>
    <col min="14338" max="14338" width="14.7109375" style="106" bestFit="1" customWidth="1"/>
    <col min="14339" max="14339" width="13.28515625" style="106" customWidth="1"/>
    <col min="14340" max="14340" width="16.140625" style="106" bestFit="1" customWidth="1"/>
    <col min="14341" max="14341" width="18.140625" style="106" bestFit="1" customWidth="1"/>
    <col min="14342" max="14342" width="13.28515625" style="106" customWidth="1"/>
    <col min="14343" max="14343" width="14.42578125" style="106" customWidth="1"/>
    <col min="14344" max="14344" width="2.5703125" style="106" customWidth="1"/>
    <col min="14345" max="14345" width="15.28515625" style="106" customWidth="1"/>
    <col min="14346" max="14346" width="14.140625" style="106" customWidth="1"/>
    <col min="14347" max="14347" width="2.85546875" style="106" customWidth="1"/>
    <col min="14348" max="14348" width="13.28515625" style="106" customWidth="1"/>
    <col min="14349" max="14349" width="7.85546875" style="106" customWidth="1"/>
    <col min="14350" max="14350" width="11.42578125" style="106"/>
    <col min="14351" max="14351" width="13.7109375" style="106" bestFit="1" customWidth="1"/>
    <col min="14352" max="14352" width="14.140625" style="106" bestFit="1" customWidth="1"/>
    <col min="14353" max="14592" width="11.42578125" style="106"/>
    <col min="14593" max="14593" width="19.28515625" style="106" customWidth="1"/>
    <col min="14594" max="14594" width="14.7109375" style="106" bestFit="1" customWidth="1"/>
    <col min="14595" max="14595" width="13.28515625" style="106" customWidth="1"/>
    <col min="14596" max="14596" width="16.140625" style="106" bestFit="1" customWidth="1"/>
    <col min="14597" max="14597" width="18.140625" style="106" bestFit="1" customWidth="1"/>
    <col min="14598" max="14598" width="13.28515625" style="106" customWidth="1"/>
    <col min="14599" max="14599" width="14.42578125" style="106" customWidth="1"/>
    <col min="14600" max="14600" width="2.5703125" style="106" customWidth="1"/>
    <col min="14601" max="14601" width="15.28515625" style="106" customWidth="1"/>
    <col min="14602" max="14602" width="14.140625" style="106" customWidth="1"/>
    <col min="14603" max="14603" width="2.85546875" style="106" customWidth="1"/>
    <col min="14604" max="14604" width="13.28515625" style="106" customWidth="1"/>
    <col min="14605" max="14605" width="7.85546875" style="106" customWidth="1"/>
    <col min="14606" max="14606" width="11.42578125" style="106"/>
    <col min="14607" max="14607" width="13.7109375" style="106" bestFit="1" customWidth="1"/>
    <col min="14608" max="14608" width="14.140625" style="106" bestFit="1" customWidth="1"/>
    <col min="14609" max="14848" width="11.42578125" style="106"/>
    <col min="14849" max="14849" width="19.28515625" style="106" customWidth="1"/>
    <col min="14850" max="14850" width="14.7109375" style="106" bestFit="1" customWidth="1"/>
    <col min="14851" max="14851" width="13.28515625" style="106" customWidth="1"/>
    <col min="14852" max="14852" width="16.140625" style="106" bestFit="1" customWidth="1"/>
    <col min="14853" max="14853" width="18.140625" style="106" bestFit="1" customWidth="1"/>
    <col min="14854" max="14854" width="13.28515625" style="106" customWidth="1"/>
    <col min="14855" max="14855" width="14.42578125" style="106" customWidth="1"/>
    <col min="14856" max="14856" width="2.5703125" style="106" customWidth="1"/>
    <col min="14857" max="14857" width="15.28515625" style="106" customWidth="1"/>
    <col min="14858" max="14858" width="14.140625" style="106" customWidth="1"/>
    <col min="14859" max="14859" width="2.85546875" style="106" customWidth="1"/>
    <col min="14860" max="14860" width="13.28515625" style="106" customWidth="1"/>
    <col min="14861" max="14861" width="7.85546875" style="106" customWidth="1"/>
    <col min="14862" max="14862" width="11.42578125" style="106"/>
    <col min="14863" max="14863" width="13.7109375" style="106" bestFit="1" customWidth="1"/>
    <col min="14864" max="14864" width="14.140625" style="106" bestFit="1" customWidth="1"/>
    <col min="14865" max="15104" width="11.42578125" style="106"/>
    <col min="15105" max="15105" width="19.28515625" style="106" customWidth="1"/>
    <col min="15106" max="15106" width="14.7109375" style="106" bestFit="1" customWidth="1"/>
    <col min="15107" max="15107" width="13.28515625" style="106" customWidth="1"/>
    <col min="15108" max="15108" width="16.140625" style="106" bestFit="1" customWidth="1"/>
    <col min="15109" max="15109" width="18.140625" style="106" bestFit="1" customWidth="1"/>
    <col min="15110" max="15110" width="13.28515625" style="106" customWidth="1"/>
    <col min="15111" max="15111" width="14.42578125" style="106" customWidth="1"/>
    <col min="15112" max="15112" width="2.5703125" style="106" customWidth="1"/>
    <col min="15113" max="15113" width="15.28515625" style="106" customWidth="1"/>
    <col min="15114" max="15114" width="14.140625" style="106" customWidth="1"/>
    <col min="15115" max="15115" width="2.85546875" style="106" customWidth="1"/>
    <col min="15116" max="15116" width="13.28515625" style="106" customWidth="1"/>
    <col min="15117" max="15117" width="7.85546875" style="106" customWidth="1"/>
    <col min="15118" max="15118" width="11.42578125" style="106"/>
    <col min="15119" max="15119" width="13.7109375" style="106" bestFit="1" customWidth="1"/>
    <col min="15120" max="15120" width="14.140625" style="106" bestFit="1" customWidth="1"/>
    <col min="15121" max="15360" width="11.42578125" style="106"/>
    <col min="15361" max="15361" width="19.28515625" style="106" customWidth="1"/>
    <col min="15362" max="15362" width="14.7109375" style="106" bestFit="1" customWidth="1"/>
    <col min="15363" max="15363" width="13.28515625" style="106" customWidth="1"/>
    <col min="15364" max="15364" width="16.140625" style="106" bestFit="1" customWidth="1"/>
    <col min="15365" max="15365" width="18.140625" style="106" bestFit="1" customWidth="1"/>
    <col min="15366" max="15366" width="13.28515625" style="106" customWidth="1"/>
    <col min="15367" max="15367" width="14.42578125" style="106" customWidth="1"/>
    <col min="15368" max="15368" width="2.5703125" style="106" customWidth="1"/>
    <col min="15369" max="15369" width="15.28515625" style="106" customWidth="1"/>
    <col min="15370" max="15370" width="14.140625" style="106" customWidth="1"/>
    <col min="15371" max="15371" width="2.85546875" style="106" customWidth="1"/>
    <col min="15372" max="15372" width="13.28515625" style="106" customWidth="1"/>
    <col min="15373" max="15373" width="7.85546875" style="106" customWidth="1"/>
    <col min="15374" max="15374" width="11.42578125" style="106"/>
    <col min="15375" max="15375" width="13.7109375" style="106" bestFit="1" customWidth="1"/>
    <col min="15376" max="15376" width="14.140625" style="106" bestFit="1" customWidth="1"/>
    <col min="15377" max="15616" width="11.42578125" style="106"/>
    <col min="15617" max="15617" width="19.28515625" style="106" customWidth="1"/>
    <col min="15618" max="15618" width="14.7109375" style="106" bestFit="1" customWidth="1"/>
    <col min="15619" max="15619" width="13.28515625" style="106" customWidth="1"/>
    <col min="15620" max="15620" width="16.140625" style="106" bestFit="1" customWidth="1"/>
    <col min="15621" max="15621" width="18.140625" style="106" bestFit="1" customWidth="1"/>
    <col min="15622" max="15622" width="13.28515625" style="106" customWidth="1"/>
    <col min="15623" max="15623" width="14.42578125" style="106" customWidth="1"/>
    <col min="15624" max="15624" width="2.5703125" style="106" customWidth="1"/>
    <col min="15625" max="15625" width="15.28515625" style="106" customWidth="1"/>
    <col min="15626" max="15626" width="14.140625" style="106" customWidth="1"/>
    <col min="15627" max="15627" width="2.85546875" style="106" customWidth="1"/>
    <col min="15628" max="15628" width="13.28515625" style="106" customWidth="1"/>
    <col min="15629" max="15629" width="7.85546875" style="106" customWidth="1"/>
    <col min="15630" max="15630" width="11.42578125" style="106"/>
    <col min="15631" max="15631" width="13.7109375" style="106" bestFit="1" customWidth="1"/>
    <col min="15632" max="15632" width="14.140625" style="106" bestFit="1" customWidth="1"/>
    <col min="15633" max="15872" width="11.42578125" style="106"/>
    <col min="15873" max="15873" width="19.28515625" style="106" customWidth="1"/>
    <col min="15874" max="15874" width="14.7109375" style="106" bestFit="1" customWidth="1"/>
    <col min="15875" max="15875" width="13.28515625" style="106" customWidth="1"/>
    <col min="15876" max="15876" width="16.140625" style="106" bestFit="1" customWidth="1"/>
    <col min="15877" max="15877" width="18.140625" style="106" bestFit="1" customWidth="1"/>
    <col min="15878" max="15878" width="13.28515625" style="106" customWidth="1"/>
    <col min="15879" max="15879" width="14.42578125" style="106" customWidth="1"/>
    <col min="15880" max="15880" width="2.5703125" style="106" customWidth="1"/>
    <col min="15881" max="15881" width="15.28515625" style="106" customWidth="1"/>
    <col min="15882" max="15882" width="14.140625" style="106" customWidth="1"/>
    <col min="15883" max="15883" width="2.85546875" style="106" customWidth="1"/>
    <col min="15884" max="15884" width="13.28515625" style="106" customWidth="1"/>
    <col min="15885" max="15885" width="7.85546875" style="106" customWidth="1"/>
    <col min="15886" max="15886" width="11.42578125" style="106"/>
    <col min="15887" max="15887" width="13.7109375" style="106" bestFit="1" customWidth="1"/>
    <col min="15888" max="15888" width="14.140625" style="106" bestFit="1" customWidth="1"/>
    <col min="15889" max="16128" width="11.42578125" style="106"/>
    <col min="16129" max="16129" width="19.28515625" style="106" customWidth="1"/>
    <col min="16130" max="16130" width="14.7109375" style="106" bestFit="1" customWidth="1"/>
    <col min="16131" max="16131" width="13.28515625" style="106" customWidth="1"/>
    <col min="16132" max="16132" width="16.140625" style="106" bestFit="1" customWidth="1"/>
    <col min="16133" max="16133" width="18.140625" style="106" bestFit="1" customWidth="1"/>
    <col min="16134" max="16134" width="13.28515625" style="106" customWidth="1"/>
    <col min="16135" max="16135" width="14.42578125" style="106" customWidth="1"/>
    <col min="16136" max="16136" width="2.5703125" style="106" customWidth="1"/>
    <col min="16137" max="16137" width="15.28515625" style="106" customWidth="1"/>
    <col min="16138" max="16138" width="14.140625" style="106" customWidth="1"/>
    <col min="16139" max="16139" width="2.85546875" style="106" customWidth="1"/>
    <col min="16140" max="16140" width="13.28515625" style="106" customWidth="1"/>
    <col min="16141" max="16141" width="7.85546875" style="106" customWidth="1"/>
    <col min="16142" max="16142" width="11.42578125" style="106"/>
    <col min="16143" max="16143" width="13.7109375" style="106" bestFit="1" customWidth="1"/>
    <col min="16144" max="16144" width="14.140625" style="106" bestFit="1" customWidth="1"/>
    <col min="16145" max="16384" width="11.42578125" style="106"/>
  </cols>
  <sheetData>
    <row r="10" spans="1:15" ht="15" x14ac:dyDescent="0.25">
      <c r="A10" s="287" t="s">
        <v>113</v>
      </c>
      <c r="B10" s="287"/>
      <c r="C10" s="287"/>
      <c r="D10" s="287"/>
      <c r="E10" s="287"/>
      <c r="F10" s="287"/>
      <c r="G10" s="287"/>
      <c r="H10" s="165"/>
      <c r="I10" s="165"/>
      <c r="J10" s="165"/>
      <c r="K10" s="165"/>
    </row>
    <row r="11" spans="1:15" x14ac:dyDescent="0.2">
      <c r="A11" s="285" t="s">
        <v>112</v>
      </c>
      <c r="B11" s="285"/>
      <c r="C11" s="285"/>
      <c r="D11" s="285"/>
      <c r="E11" s="285"/>
      <c r="F11" s="285"/>
      <c r="G11" s="285"/>
    </row>
    <row r="12" spans="1:15" ht="15.75" thickBot="1" x14ac:dyDescent="0.3">
      <c r="A12" s="284"/>
      <c r="B12" s="284"/>
      <c r="C12" s="284"/>
      <c r="D12" s="284"/>
      <c r="E12" s="284"/>
      <c r="F12" s="284"/>
      <c r="G12" s="284"/>
    </row>
    <row r="13" spans="1:15" s="107" customFormat="1" x14ac:dyDescent="0.2">
      <c r="A13" s="123"/>
      <c r="B13" s="124"/>
      <c r="C13" s="124" t="s">
        <v>62</v>
      </c>
      <c r="D13" s="124" t="s">
        <v>62</v>
      </c>
      <c r="E13" s="125" t="s">
        <v>54</v>
      </c>
      <c r="F13" s="125" t="s">
        <v>55</v>
      </c>
      <c r="G13" s="124"/>
      <c r="I13" s="108"/>
      <c r="J13" s="108"/>
      <c r="O13" s="108"/>
    </row>
    <row r="14" spans="1:15" s="107" customFormat="1" ht="11.25" customHeight="1" x14ac:dyDescent="0.2">
      <c r="A14" s="15" t="s">
        <v>56</v>
      </c>
      <c r="B14" s="126" t="s">
        <v>46</v>
      </c>
      <c r="C14" s="126" t="s">
        <v>63</v>
      </c>
      <c r="D14" s="126" t="s">
        <v>58</v>
      </c>
      <c r="E14" s="128" t="s">
        <v>60</v>
      </c>
      <c r="F14" s="128" t="s">
        <v>61</v>
      </c>
      <c r="G14" s="126" t="s">
        <v>52</v>
      </c>
      <c r="I14" s="108"/>
      <c r="J14" s="108"/>
      <c r="O14" s="108"/>
    </row>
    <row r="15" spans="1:15" s="107" customFormat="1" ht="11.25" customHeight="1" thickBot="1" x14ac:dyDescent="0.25">
      <c r="A15" s="129"/>
      <c r="B15" s="130"/>
      <c r="C15" s="130" t="s">
        <v>90</v>
      </c>
      <c r="D15" s="130"/>
      <c r="E15" s="130"/>
      <c r="F15" s="130"/>
      <c r="G15" s="130"/>
      <c r="I15" s="108"/>
      <c r="J15" s="108"/>
      <c r="O15" s="108"/>
    </row>
    <row r="16" spans="1:15" s="107" customFormat="1" x14ac:dyDescent="0.2">
      <c r="A16" s="133"/>
      <c r="B16" s="10"/>
      <c r="C16" s="10"/>
      <c r="D16" s="10"/>
      <c r="E16" s="10"/>
      <c r="F16" s="10"/>
      <c r="G16" s="135"/>
      <c r="I16" s="108"/>
      <c r="J16" s="108"/>
      <c r="O16" s="108"/>
    </row>
    <row r="17" spans="1:16" s="107" customFormat="1" x14ac:dyDescent="0.2">
      <c r="A17" s="6" t="s">
        <v>0</v>
      </c>
      <c r="B17" s="20">
        <v>293034</v>
      </c>
      <c r="C17" s="20">
        <v>-3713</v>
      </c>
      <c r="D17" s="20">
        <v>444</v>
      </c>
      <c r="E17" s="20">
        <v>-72190</v>
      </c>
      <c r="F17" s="20">
        <v>-129279</v>
      </c>
      <c r="G17" s="21">
        <f t="shared" ref="G17:G59" si="0">SUM(B17:F17)</f>
        <v>88296</v>
      </c>
      <c r="I17" s="108"/>
      <c r="J17" s="225"/>
      <c r="K17" s="108"/>
      <c r="L17" s="108"/>
      <c r="M17" s="108"/>
      <c r="N17" s="108"/>
      <c r="O17" s="108"/>
      <c r="P17" s="108"/>
    </row>
    <row r="18" spans="1:16" s="107" customFormat="1" x14ac:dyDescent="0.2">
      <c r="A18" s="8" t="s">
        <v>1</v>
      </c>
      <c r="B18" s="20">
        <v>523177</v>
      </c>
      <c r="C18" s="20">
        <v>-6629</v>
      </c>
      <c r="D18" s="20">
        <v>793</v>
      </c>
      <c r="E18" s="20">
        <v>-182731</v>
      </c>
      <c r="F18" s="20">
        <v>-110379</v>
      </c>
      <c r="G18" s="21">
        <f t="shared" si="0"/>
        <v>224231</v>
      </c>
      <c r="H18" s="109"/>
      <c r="I18" s="108"/>
      <c r="J18" s="225"/>
      <c r="K18" s="108"/>
      <c r="L18" s="108"/>
      <c r="M18" s="108"/>
      <c r="N18" s="108"/>
      <c r="O18" s="108"/>
      <c r="P18" s="108"/>
    </row>
    <row r="19" spans="1:16" s="107" customFormat="1" x14ac:dyDescent="0.2">
      <c r="A19" s="8" t="s">
        <v>2</v>
      </c>
      <c r="B19" s="20">
        <v>3628304</v>
      </c>
      <c r="C19" s="20">
        <v>-45975</v>
      </c>
      <c r="D19" s="20">
        <v>5498</v>
      </c>
      <c r="E19" s="20">
        <v>-182731</v>
      </c>
      <c r="F19" s="20">
        <v>-140269</v>
      </c>
      <c r="G19" s="21">
        <f t="shared" si="0"/>
        <v>3264827</v>
      </c>
      <c r="I19" s="108"/>
      <c r="J19" s="225"/>
      <c r="K19" s="108"/>
      <c r="L19" s="108"/>
      <c r="M19" s="108"/>
      <c r="N19" s="108"/>
      <c r="O19" s="108"/>
      <c r="P19" s="108"/>
    </row>
    <row r="20" spans="1:16" s="107" customFormat="1" x14ac:dyDescent="0.2">
      <c r="A20" s="8" t="s">
        <v>3</v>
      </c>
      <c r="B20" s="20">
        <v>285577</v>
      </c>
      <c r="C20" s="20">
        <v>-3619</v>
      </c>
      <c r="D20" s="20">
        <v>433</v>
      </c>
      <c r="E20" s="20">
        <v>-72190</v>
      </c>
      <c r="F20" s="20">
        <v>-115393</v>
      </c>
      <c r="G20" s="21">
        <f t="shared" si="0"/>
        <v>94808</v>
      </c>
      <c r="I20" s="108"/>
      <c r="J20" s="225"/>
      <c r="K20" s="108"/>
      <c r="L20" s="108"/>
      <c r="M20" s="108"/>
      <c r="N20" s="108"/>
      <c r="O20" s="108"/>
      <c r="P20" s="108"/>
    </row>
    <row r="21" spans="1:16" s="107" customFormat="1" x14ac:dyDescent="0.2">
      <c r="A21" s="8" t="s">
        <v>4</v>
      </c>
      <c r="B21" s="20">
        <v>232834</v>
      </c>
      <c r="C21" s="20">
        <v>-2950</v>
      </c>
      <c r="D21" s="20">
        <v>353</v>
      </c>
      <c r="E21" s="20">
        <v>-72190</v>
      </c>
      <c r="F21" s="20">
        <v>-240594</v>
      </c>
      <c r="G21" s="21">
        <f t="shared" si="0"/>
        <v>-82547</v>
      </c>
      <c r="I21" s="108"/>
      <c r="J21" s="225"/>
      <c r="K21" s="108"/>
      <c r="L21" s="108"/>
      <c r="M21" s="108"/>
      <c r="N21" s="108"/>
      <c r="O21" s="108"/>
      <c r="P21" s="108"/>
    </row>
    <row r="22" spans="1:16" s="107" customFormat="1" x14ac:dyDescent="0.2">
      <c r="A22" s="8" t="s">
        <v>5</v>
      </c>
      <c r="B22" s="20">
        <v>258577</v>
      </c>
      <c r="C22" s="20">
        <v>-3276</v>
      </c>
      <c r="D22" s="20">
        <v>392</v>
      </c>
      <c r="E22" s="20">
        <v>-72190</v>
      </c>
      <c r="F22" s="20">
        <v>-153439</v>
      </c>
      <c r="G22" s="21">
        <f t="shared" si="0"/>
        <v>30064</v>
      </c>
      <c r="I22" s="108"/>
      <c r="J22" s="225"/>
      <c r="K22" s="108"/>
      <c r="L22" s="108"/>
      <c r="M22" s="108"/>
      <c r="N22" s="108"/>
      <c r="O22" s="108"/>
      <c r="P22" s="108"/>
    </row>
    <row r="23" spans="1:16" s="107" customFormat="1" x14ac:dyDescent="0.2">
      <c r="A23" s="8" t="s">
        <v>6</v>
      </c>
      <c r="B23" s="20">
        <v>392349</v>
      </c>
      <c r="C23" s="20">
        <v>-4972</v>
      </c>
      <c r="D23" s="20">
        <v>594</v>
      </c>
      <c r="E23" s="20">
        <v>-182731</v>
      </c>
      <c r="F23" s="20">
        <v>-132659</v>
      </c>
      <c r="G23" s="21">
        <f t="shared" si="0"/>
        <v>72581</v>
      </c>
      <c r="I23" s="108"/>
      <c r="J23" s="225"/>
      <c r="K23" s="108"/>
      <c r="L23" s="108"/>
      <c r="M23" s="108"/>
      <c r="N23" s="108"/>
      <c r="O23" s="108"/>
      <c r="P23" s="108"/>
    </row>
    <row r="24" spans="1:16" s="107" customFormat="1" x14ac:dyDescent="0.2">
      <c r="A24" s="8" t="s">
        <v>7</v>
      </c>
      <c r="B24" s="20">
        <v>225628</v>
      </c>
      <c r="C24" s="20">
        <v>-2859</v>
      </c>
      <c r="D24" s="20">
        <v>342</v>
      </c>
      <c r="E24" s="20">
        <v>-72190</v>
      </c>
      <c r="F24" s="20">
        <v>-191816</v>
      </c>
      <c r="G24" s="21">
        <f t="shared" si="0"/>
        <v>-40895</v>
      </c>
      <c r="I24" s="108"/>
      <c r="J24" s="225"/>
      <c r="K24" s="108"/>
      <c r="L24" s="108"/>
      <c r="M24" s="108"/>
      <c r="N24" s="108"/>
      <c r="O24" s="108"/>
      <c r="P24" s="108"/>
    </row>
    <row r="25" spans="1:16" s="107" customFormat="1" x14ac:dyDescent="0.2">
      <c r="A25" s="8" t="s">
        <v>8</v>
      </c>
      <c r="B25" s="20">
        <v>3050886</v>
      </c>
      <c r="C25" s="20">
        <v>-38658</v>
      </c>
      <c r="D25" s="20">
        <v>4623</v>
      </c>
      <c r="E25" s="20">
        <v>-182731</v>
      </c>
      <c r="F25" s="20">
        <v>-136082</v>
      </c>
      <c r="G25" s="21">
        <f t="shared" si="0"/>
        <v>2698038</v>
      </c>
      <c r="I25" s="108"/>
      <c r="J25" s="225"/>
      <c r="K25" s="108"/>
      <c r="L25" s="108"/>
      <c r="M25" s="108"/>
      <c r="N25" s="108"/>
      <c r="O25" s="108"/>
      <c r="P25" s="108"/>
    </row>
    <row r="26" spans="1:16" s="107" customFormat="1" x14ac:dyDescent="0.2">
      <c r="A26" s="8" t="s">
        <v>9</v>
      </c>
      <c r="B26" s="20">
        <v>195699</v>
      </c>
      <c r="C26" s="20">
        <v>-2480</v>
      </c>
      <c r="D26" s="20">
        <v>296</v>
      </c>
      <c r="E26" s="20">
        <v>-72190</v>
      </c>
      <c r="F26" s="20">
        <v>-128350</v>
      </c>
      <c r="G26" s="21">
        <f t="shared" si="0"/>
        <v>-7025</v>
      </c>
      <c r="I26" s="108"/>
      <c r="J26" s="225"/>
      <c r="K26" s="108"/>
      <c r="L26" s="108"/>
      <c r="M26" s="108"/>
      <c r="N26" s="108"/>
      <c r="O26" s="108"/>
      <c r="P26" s="108"/>
    </row>
    <row r="27" spans="1:16" s="107" customFormat="1" x14ac:dyDescent="0.2">
      <c r="A27" s="8" t="s">
        <v>10</v>
      </c>
      <c r="B27" s="20">
        <v>281884</v>
      </c>
      <c r="C27" s="20">
        <v>-3572</v>
      </c>
      <c r="D27" s="20">
        <v>427</v>
      </c>
      <c r="E27" s="20">
        <v>-72190</v>
      </c>
      <c r="F27" s="20">
        <v>-143196</v>
      </c>
      <c r="G27" s="21">
        <f t="shared" si="0"/>
        <v>63353</v>
      </c>
      <c r="I27" s="108"/>
      <c r="J27" s="225"/>
      <c r="K27" s="108"/>
      <c r="L27" s="108"/>
      <c r="M27" s="108"/>
      <c r="N27" s="108"/>
      <c r="O27" s="108"/>
      <c r="P27" s="108"/>
    </row>
    <row r="28" spans="1:16" s="107" customFormat="1" x14ac:dyDescent="0.2">
      <c r="A28" s="8" t="s">
        <v>11</v>
      </c>
      <c r="B28" s="20">
        <v>691818</v>
      </c>
      <c r="C28" s="20">
        <v>-8766</v>
      </c>
      <c r="D28" s="20">
        <v>1048</v>
      </c>
      <c r="E28" s="20">
        <v>-182731</v>
      </c>
      <c r="F28" s="20">
        <v>-141214</v>
      </c>
      <c r="G28" s="21">
        <f t="shared" si="0"/>
        <v>360155</v>
      </c>
      <c r="I28" s="108"/>
      <c r="J28" s="225"/>
      <c r="K28" s="108"/>
      <c r="L28" s="108"/>
      <c r="M28" s="108"/>
      <c r="N28" s="108"/>
      <c r="O28" s="108"/>
      <c r="P28" s="108"/>
    </row>
    <row r="29" spans="1:16" s="107" customFormat="1" x14ac:dyDescent="0.2">
      <c r="A29" s="8" t="s">
        <v>12</v>
      </c>
      <c r="B29" s="20">
        <v>355474</v>
      </c>
      <c r="C29" s="20">
        <v>-4504</v>
      </c>
      <c r="D29" s="20">
        <v>538</v>
      </c>
      <c r="E29" s="20">
        <v>-72190</v>
      </c>
      <c r="F29" s="20">
        <v>-129940</v>
      </c>
      <c r="G29" s="21">
        <f t="shared" si="0"/>
        <v>149378</v>
      </c>
      <c r="I29" s="108"/>
      <c r="J29" s="225"/>
      <c r="K29" s="108"/>
      <c r="L29" s="108"/>
      <c r="M29" s="108"/>
      <c r="N29" s="108"/>
      <c r="O29" s="108"/>
      <c r="P29" s="108"/>
    </row>
    <row r="30" spans="1:16" s="107" customFormat="1" x14ac:dyDescent="0.2">
      <c r="A30" s="8" t="s">
        <v>13</v>
      </c>
      <c r="B30" s="20">
        <v>228257</v>
      </c>
      <c r="C30" s="20">
        <v>-2892</v>
      </c>
      <c r="D30" s="20">
        <v>346</v>
      </c>
      <c r="E30" s="20">
        <v>-182731</v>
      </c>
      <c r="F30" s="20">
        <v>-140882</v>
      </c>
      <c r="G30" s="21">
        <f t="shared" si="0"/>
        <v>-97902</v>
      </c>
      <c r="I30" s="108"/>
      <c r="J30" s="225"/>
      <c r="K30" s="108"/>
      <c r="L30" s="108"/>
      <c r="M30" s="108"/>
      <c r="N30" s="108"/>
      <c r="O30" s="108"/>
      <c r="P30" s="108"/>
    </row>
    <row r="31" spans="1:16" s="107" customFormat="1" x14ac:dyDescent="0.2">
      <c r="A31" s="8" t="s">
        <v>14</v>
      </c>
      <c r="B31" s="20">
        <v>399776</v>
      </c>
      <c r="C31" s="20">
        <v>-5066</v>
      </c>
      <c r="D31" s="20">
        <v>606</v>
      </c>
      <c r="E31" s="20">
        <v>-182731</v>
      </c>
      <c r="F31" s="20">
        <v>-155573</v>
      </c>
      <c r="G31" s="21">
        <f t="shared" si="0"/>
        <v>57012</v>
      </c>
      <c r="I31" s="108"/>
      <c r="J31" s="225"/>
      <c r="K31" s="108"/>
      <c r="L31" s="108"/>
      <c r="M31" s="108"/>
      <c r="N31" s="108"/>
      <c r="O31" s="108"/>
      <c r="P31" s="108"/>
    </row>
    <row r="32" spans="1:16" s="107" customFormat="1" x14ac:dyDescent="0.2">
      <c r="A32" s="8" t="s">
        <v>15</v>
      </c>
      <c r="B32" s="20">
        <v>378574</v>
      </c>
      <c r="C32" s="20">
        <v>-4797</v>
      </c>
      <c r="D32" s="20">
        <v>574</v>
      </c>
      <c r="E32" s="20">
        <v>-72190</v>
      </c>
      <c r="F32" s="20">
        <v>-146730</v>
      </c>
      <c r="G32" s="21">
        <f t="shared" si="0"/>
        <v>155431</v>
      </c>
      <c r="I32" s="108"/>
      <c r="J32" s="225"/>
      <c r="K32" s="108"/>
      <c r="L32" s="108"/>
      <c r="M32" s="108"/>
      <c r="N32" s="108"/>
      <c r="O32" s="108"/>
      <c r="P32" s="108"/>
    </row>
    <row r="33" spans="1:16" s="107" customFormat="1" x14ac:dyDescent="0.2">
      <c r="A33" s="8" t="s">
        <v>16</v>
      </c>
      <c r="B33" s="20">
        <v>367314</v>
      </c>
      <c r="C33" s="20">
        <v>-4654</v>
      </c>
      <c r="D33" s="20">
        <v>556</v>
      </c>
      <c r="E33" s="20">
        <v>-72190</v>
      </c>
      <c r="F33" s="20">
        <v>-154007</v>
      </c>
      <c r="G33" s="21">
        <f t="shared" si="0"/>
        <v>137019</v>
      </c>
      <c r="I33" s="108"/>
      <c r="J33" s="225"/>
      <c r="K33" s="108"/>
      <c r="L33" s="108"/>
      <c r="M33" s="108"/>
      <c r="N33" s="108"/>
      <c r="O33" s="108"/>
      <c r="P33" s="108"/>
    </row>
    <row r="34" spans="1:16" s="107" customFormat="1" x14ac:dyDescent="0.2">
      <c r="A34" s="8" t="s">
        <v>17</v>
      </c>
      <c r="B34" s="20">
        <v>260050</v>
      </c>
      <c r="C34" s="20">
        <v>-3295</v>
      </c>
      <c r="D34" s="20">
        <v>394</v>
      </c>
      <c r="E34" s="20">
        <v>-72190</v>
      </c>
      <c r="F34" s="20">
        <v>-139328</v>
      </c>
      <c r="G34" s="21">
        <f t="shared" si="0"/>
        <v>45631</v>
      </c>
      <c r="I34" s="108"/>
      <c r="J34" s="225"/>
      <c r="K34" s="108"/>
      <c r="L34" s="108"/>
      <c r="M34" s="108"/>
      <c r="N34" s="108"/>
      <c r="O34" s="108"/>
      <c r="P34" s="108"/>
    </row>
    <row r="35" spans="1:16" s="107" customFormat="1" x14ac:dyDescent="0.2">
      <c r="A35" s="8" t="s">
        <v>18</v>
      </c>
      <c r="B35" s="20">
        <v>350339</v>
      </c>
      <c r="C35" s="20">
        <v>-4439</v>
      </c>
      <c r="D35" s="20">
        <v>531</v>
      </c>
      <c r="E35" s="20">
        <v>-72190</v>
      </c>
      <c r="F35" s="20">
        <v>-128005</v>
      </c>
      <c r="G35" s="21">
        <f t="shared" si="0"/>
        <v>146236</v>
      </c>
      <c r="I35" s="108"/>
      <c r="J35" s="225"/>
      <c r="K35" s="108"/>
      <c r="L35" s="108"/>
      <c r="M35" s="108"/>
      <c r="N35" s="108"/>
      <c r="O35" s="108"/>
      <c r="P35" s="108"/>
    </row>
    <row r="36" spans="1:16" s="107" customFormat="1" x14ac:dyDescent="0.2">
      <c r="A36" s="8" t="s">
        <v>19</v>
      </c>
      <c r="B36" s="20">
        <v>200429</v>
      </c>
      <c r="C36" s="20">
        <v>-2540</v>
      </c>
      <c r="D36" s="20">
        <v>304</v>
      </c>
      <c r="E36" s="20">
        <v>-72190</v>
      </c>
      <c r="F36" s="20">
        <v>-144531</v>
      </c>
      <c r="G36" s="21">
        <f t="shared" si="0"/>
        <v>-18528</v>
      </c>
      <c r="I36" s="108"/>
      <c r="J36" s="225"/>
      <c r="K36" s="108"/>
      <c r="L36" s="108"/>
      <c r="M36" s="108"/>
      <c r="N36" s="108"/>
      <c r="O36" s="108"/>
      <c r="P36" s="108"/>
    </row>
    <row r="37" spans="1:16" s="107" customFormat="1" ht="15" x14ac:dyDescent="0.25">
      <c r="A37" s="8" t="s">
        <v>20</v>
      </c>
      <c r="B37" s="20">
        <v>1482755</v>
      </c>
      <c r="C37" s="20">
        <v>-18788</v>
      </c>
      <c r="D37" s="20">
        <v>2247</v>
      </c>
      <c r="E37" s="20">
        <v>-72190</v>
      </c>
      <c r="F37" s="20">
        <v>-142282</v>
      </c>
      <c r="G37" s="21">
        <f t="shared" si="0"/>
        <v>1251742</v>
      </c>
      <c r="I37" s="108"/>
      <c r="J37" s="225"/>
      <c r="K37" s="108"/>
      <c r="L37" s="108"/>
      <c r="M37" s="108"/>
      <c r="N37" s="136"/>
      <c r="O37" s="136"/>
      <c r="P37" s="108"/>
    </row>
    <row r="38" spans="1:16" s="107" customFormat="1" x14ac:dyDescent="0.2">
      <c r="A38" s="8" t="s">
        <v>21</v>
      </c>
      <c r="B38" s="20">
        <v>6992504</v>
      </c>
      <c r="C38" s="20">
        <v>-88603</v>
      </c>
      <c r="D38" s="20">
        <v>10595</v>
      </c>
      <c r="E38" s="20">
        <v>-182731</v>
      </c>
      <c r="F38" s="20">
        <v>-152809</v>
      </c>
      <c r="G38" s="21">
        <f t="shared" si="0"/>
        <v>6578956</v>
      </c>
      <c r="I38" s="108"/>
      <c r="J38" s="225"/>
      <c r="K38" s="108"/>
      <c r="L38" s="108"/>
      <c r="M38" s="108"/>
      <c r="N38" s="108"/>
      <c r="O38" s="108"/>
      <c r="P38" s="108"/>
    </row>
    <row r="39" spans="1:16" s="107" customFormat="1" ht="15" x14ac:dyDescent="0.25">
      <c r="A39" s="8" t="s">
        <v>22</v>
      </c>
      <c r="B39" s="20">
        <v>251511</v>
      </c>
      <c r="C39" s="20">
        <v>-3187</v>
      </c>
      <c r="D39" s="20">
        <v>381</v>
      </c>
      <c r="E39" s="20">
        <v>-182731</v>
      </c>
      <c r="F39" s="20">
        <v>-133566</v>
      </c>
      <c r="G39" s="21">
        <f t="shared" si="0"/>
        <v>-67592</v>
      </c>
      <c r="I39" s="108"/>
      <c r="J39" s="225"/>
      <c r="K39" s="108"/>
      <c r="L39" s="108"/>
      <c r="M39" s="108"/>
      <c r="N39" s="136"/>
      <c r="O39" s="136"/>
      <c r="P39" s="108"/>
    </row>
    <row r="40" spans="1:16" s="107" customFormat="1" x14ac:dyDescent="0.2">
      <c r="A40" s="8" t="s">
        <v>23</v>
      </c>
      <c r="B40" s="20">
        <v>270471</v>
      </c>
      <c r="C40" s="20">
        <v>-3427</v>
      </c>
      <c r="D40" s="20">
        <v>410</v>
      </c>
      <c r="E40" s="20">
        <v>-182731</v>
      </c>
      <c r="F40" s="20">
        <v>-175175</v>
      </c>
      <c r="G40" s="21">
        <f t="shared" si="0"/>
        <v>-90452</v>
      </c>
      <c r="I40" s="108"/>
      <c r="J40" s="225"/>
      <c r="K40" s="108"/>
      <c r="L40" s="108"/>
      <c r="M40" s="108"/>
      <c r="N40" s="108"/>
      <c r="O40" s="108"/>
      <c r="P40" s="108"/>
    </row>
    <row r="41" spans="1:16" s="107" customFormat="1" x14ac:dyDescent="0.2">
      <c r="A41" s="8" t="s">
        <v>24</v>
      </c>
      <c r="B41" s="20">
        <v>515387</v>
      </c>
      <c r="C41" s="20">
        <v>-6531</v>
      </c>
      <c r="D41" s="20">
        <v>781</v>
      </c>
      <c r="E41" s="20">
        <v>-182731</v>
      </c>
      <c r="F41" s="20">
        <v>-142263</v>
      </c>
      <c r="G41" s="21">
        <f t="shared" si="0"/>
        <v>184643</v>
      </c>
      <c r="I41" s="108"/>
      <c r="J41" s="225"/>
      <c r="K41" s="108"/>
      <c r="L41" s="108"/>
      <c r="M41" s="108"/>
      <c r="N41" s="108"/>
      <c r="O41" s="108"/>
      <c r="P41" s="108"/>
    </row>
    <row r="42" spans="1:16" s="107" customFormat="1" x14ac:dyDescent="0.2">
      <c r="A42" s="8" t="s">
        <v>25</v>
      </c>
      <c r="B42" s="20">
        <v>219036</v>
      </c>
      <c r="C42" s="20">
        <v>-2775</v>
      </c>
      <c r="D42" s="20">
        <v>332</v>
      </c>
      <c r="E42" s="20">
        <v>-72190</v>
      </c>
      <c r="F42" s="20">
        <v>-156920</v>
      </c>
      <c r="G42" s="21">
        <f t="shared" si="0"/>
        <v>-12517</v>
      </c>
      <c r="I42" s="108"/>
      <c r="J42" s="225"/>
      <c r="K42" s="108"/>
      <c r="L42" s="108"/>
      <c r="M42" s="108"/>
      <c r="N42" s="108"/>
      <c r="O42" s="108"/>
      <c r="P42" s="108"/>
    </row>
    <row r="43" spans="1:16" s="107" customFormat="1" x14ac:dyDescent="0.2">
      <c r="A43" s="8" t="s">
        <v>26</v>
      </c>
      <c r="B43" s="20">
        <v>5787611</v>
      </c>
      <c r="C43" s="20">
        <v>-73335</v>
      </c>
      <c r="D43" s="20">
        <v>8770</v>
      </c>
      <c r="E43" s="20">
        <v>-182730</v>
      </c>
      <c r="F43" s="20">
        <v>-131407</v>
      </c>
      <c r="G43" s="21">
        <f t="shared" si="0"/>
        <v>5408909</v>
      </c>
      <c r="I43" s="108"/>
      <c r="J43" s="225"/>
      <c r="K43" s="108"/>
      <c r="L43" s="108"/>
      <c r="M43" s="108"/>
      <c r="N43" s="108"/>
      <c r="O43" s="108"/>
      <c r="P43" s="108"/>
    </row>
    <row r="44" spans="1:16" s="107" customFormat="1" x14ac:dyDescent="0.2">
      <c r="A44" s="8" t="s">
        <v>27</v>
      </c>
      <c r="B44" s="20">
        <v>228886</v>
      </c>
      <c r="C44" s="20">
        <v>-2900</v>
      </c>
      <c r="D44" s="20">
        <v>347</v>
      </c>
      <c r="E44" s="20">
        <v>-72190</v>
      </c>
      <c r="F44" s="20">
        <v>-139829</v>
      </c>
      <c r="G44" s="21">
        <f t="shared" si="0"/>
        <v>14314</v>
      </c>
      <c r="I44" s="108"/>
      <c r="J44" s="225"/>
      <c r="K44" s="108"/>
      <c r="L44" s="108"/>
      <c r="M44" s="108"/>
      <c r="N44" s="108"/>
      <c r="O44" s="108"/>
      <c r="P44" s="108"/>
    </row>
    <row r="45" spans="1:16" s="107" customFormat="1" x14ac:dyDescent="0.2">
      <c r="A45" s="8" t="s">
        <v>28</v>
      </c>
      <c r="B45" s="20">
        <v>333711</v>
      </c>
      <c r="C45" s="20">
        <v>-4229</v>
      </c>
      <c r="D45" s="20">
        <v>506</v>
      </c>
      <c r="E45" s="20">
        <v>-72190</v>
      </c>
      <c r="F45" s="20">
        <v>-142000</v>
      </c>
      <c r="G45" s="21">
        <f t="shared" si="0"/>
        <v>115798</v>
      </c>
      <c r="I45" s="108"/>
      <c r="J45" s="225"/>
      <c r="K45" s="108"/>
      <c r="L45" s="108"/>
      <c r="M45" s="108"/>
      <c r="N45" s="108"/>
      <c r="O45" s="108"/>
      <c r="P45" s="108"/>
    </row>
    <row r="46" spans="1:16" s="107" customFormat="1" x14ac:dyDescent="0.2">
      <c r="A46" s="8" t="s">
        <v>29</v>
      </c>
      <c r="B46" s="20">
        <v>337054</v>
      </c>
      <c r="C46" s="20">
        <v>-4271</v>
      </c>
      <c r="D46" s="20">
        <v>511</v>
      </c>
      <c r="E46" s="20">
        <v>-72190</v>
      </c>
      <c r="F46" s="20">
        <v>-120543</v>
      </c>
      <c r="G46" s="21">
        <f t="shared" si="0"/>
        <v>140561</v>
      </c>
      <c r="I46" s="108"/>
      <c r="J46" s="225"/>
      <c r="K46" s="108"/>
      <c r="L46" s="108"/>
      <c r="M46" s="108"/>
      <c r="N46" s="108"/>
      <c r="O46" s="108"/>
      <c r="P46" s="108"/>
    </row>
    <row r="47" spans="1:16" s="107" customFormat="1" ht="12.75" customHeight="1" x14ac:dyDescent="0.2">
      <c r="A47" s="8" t="s">
        <v>30</v>
      </c>
      <c r="B47" s="20">
        <v>200821</v>
      </c>
      <c r="C47" s="20">
        <v>-2545</v>
      </c>
      <c r="D47" s="20">
        <v>304</v>
      </c>
      <c r="E47" s="20">
        <v>-72190</v>
      </c>
      <c r="F47" s="20">
        <v>-133234</v>
      </c>
      <c r="G47" s="21">
        <f t="shared" si="0"/>
        <v>-6844</v>
      </c>
      <c r="I47" s="108"/>
      <c r="J47" s="225"/>
      <c r="K47" s="108"/>
      <c r="L47" s="108"/>
      <c r="M47" s="108"/>
      <c r="N47" s="108"/>
      <c r="O47" s="108"/>
      <c r="P47" s="108"/>
    </row>
    <row r="48" spans="1:16" s="107" customFormat="1" x14ac:dyDescent="0.2">
      <c r="A48" s="8" t="s">
        <v>31</v>
      </c>
      <c r="B48" s="20">
        <v>10210311</v>
      </c>
      <c r="C48" s="20">
        <v>-129376</v>
      </c>
      <c r="D48" s="20">
        <v>15471</v>
      </c>
      <c r="E48" s="20">
        <v>-182731</v>
      </c>
      <c r="F48" s="20">
        <v>-160588</v>
      </c>
      <c r="G48" s="21">
        <f t="shared" si="0"/>
        <v>9753087</v>
      </c>
      <c r="I48" s="108"/>
      <c r="J48" s="225"/>
      <c r="K48" s="108"/>
      <c r="L48" s="108"/>
      <c r="M48" s="108"/>
      <c r="N48" s="108"/>
      <c r="O48" s="108"/>
      <c r="P48" s="108"/>
    </row>
    <row r="49" spans="1:16" s="107" customFormat="1" x14ac:dyDescent="0.2">
      <c r="A49" s="8" t="s">
        <v>32</v>
      </c>
      <c r="B49" s="20">
        <v>2011985</v>
      </c>
      <c r="C49" s="20">
        <v>-25494</v>
      </c>
      <c r="D49" s="20">
        <v>3049</v>
      </c>
      <c r="E49" s="20">
        <v>-182731</v>
      </c>
      <c r="F49" s="20">
        <v>-153859</v>
      </c>
      <c r="G49" s="21">
        <f t="shared" si="0"/>
        <v>1652950</v>
      </c>
      <c r="I49" s="108"/>
      <c r="J49" s="225"/>
      <c r="K49" s="108"/>
      <c r="L49" s="108"/>
      <c r="M49" s="108"/>
      <c r="N49" s="108"/>
      <c r="O49" s="108"/>
      <c r="P49" s="108"/>
    </row>
    <row r="50" spans="1:16" s="107" customFormat="1" x14ac:dyDescent="0.2">
      <c r="A50" s="8" t="s">
        <v>33</v>
      </c>
      <c r="B50" s="20">
        <v>261010</v>
      </c>
      <c r="C50" s="20">
        <v>-3307</v>
      </c>
      <c r="D50" s="20">
        <v>395</v>
      </c>
      <c r="E50" s="20">
        <v>-72190</v>
      </c>
      <c r="F50" s="20">
        <v>-122300</v>
      </c>
      <c r="G50" s="21">
        <f t="shared" si="0"/>
        <v>63608</v>
      </c>
      <c r="I50" s="108"/>
      <c r="J50" s="225"/>
      <c r="K50" s="108"/>
      <c r="L50" s="108"/>
      <c r="M50" s="108"/>
      <c r="N50" s="108"/>
      <c r="O50" s="108"/>
      <c r="P50" s="108"/>
    </row>
    <row r="51" spans="1:16" s="107" customFormat="1" x14ac:dyDescent="0.2">
      <c r="A51" s="8" t="s">
        <v>34</v>
      </c>
      <c r="B51" s="20">
        <v>805417</v>
      </c>
      <c r="C51" s="20">
        <v>-10206</v>
      </c>
      <c r="D51" s="20">
        <v>1220</v>
      </c>
      <c r="E51" s="20">
        <v>-182731</v>
      </c>
      <c r="F51" s="20">
        <v>-135122</v>
      </c>
      <c r="G51" s="21">
        <f t="shared" si="0"/>
        <v>478578</v>
      </c>
      <c r="I51" s="108"/>
      <c r="J51" s="225"/>
      <c r="K51" s="108"/>
      <c r="L51" s="108"/>
      <c r="M51" s="108"/>
      <c r="N51" s="108"/>
      <c r="O51" s="108"/>
      <c r="P51" s="108"/>
    </row>
    <row r="52" spans="1:16" s="107" customFormat="1" x14ac:dyDescent="0.2">
      <c r="A52" s="8" t="s">
        <v>35</v>
      </c>
      <c r="B52" s="20">
        <v>186911</v>
      </c>
      <c r="C52" s="20">
        <v>-2368</v>
      </c>
      <c r="D52" s="20">
        <v>283</v>
      </c>
      <c r="E52" s="20">
        <v>-72190</v>
      </c>
      <c r="F52" s="20">
        <v>-102557</v>
      </c>
      <c r="G52" s="21">
        <f t="shared" si="0"/>
        <v>10079</v>
      </c>
      <c r="I52" s="108"/>
      <c r="J52" s="225"/>
      <c r="K52" s="108"/>
      <c r="L52" s="108"/>
      <c r="M52" s="108"/>
      <c r="N52" s="108"/>
      <c r="O52" s="108"/>
      <c r="P52" s="108"/>
    </row>
    <row r="53" spans="1:16" s="107" customFormat="1" x14ac:dyDescent="0.2">
      <c r="A53" s="8" t="s">
        <v>36</v>
      </c>
      <c r="B53" s="20">
        <v>459022</v>
      </c>
      <c r="C53" s="20">
        <v>-5816</v>
      </c>
      <c r="D53" s="20">
        <v>695</v>
      </c>
      <c r="E53" s="20">
        <v>-72190</v>
      </c>
      <c r="F53" s="20">
        <v>-164398</v>
      </c>
      <c r="G53" s="21">
        <f t="shared" si="0"/>
        <v>217313</v>
      </c>
      <c r="I53" s="108"/>
      <c r="J53" s="225"/>
      <c r="K53" s="108"/>
      <c r="L53" s="108"/>
      <c r="M53" s="108"/>
      <c r="N53" s="108"/>
      <c r="O53" s="108"/>
      <c r="P53" s="108"/>
    </row>
    <row r="54" spans="1:16" s="107" customFormat="1" x14ac:dyDescent="0.2">
      <c r="A54" s="8" t="s">
        <v>37</v>
      </c>
      <c r="B54" s="20">
        <v>4122803</v>
      </c>
      <c r="C54" s="20">
        <v>-52240</v>
      </c>
      <c r="D54" s="20">
        <v>6247</v>
      </c>
      <c r="E54" s="20">
        <v>-72190</v>
      </c>
      <c r="F54" s="20">
        <v>-139695</v>
      </c>
      <c r="G54" s="21">
        <f t="shared" si="0"/>
        <v>3864925</v>
      </c>
      <c r="I54" s="108"/>
      <c r="J54" s="225"/>
      <c r="K54" s="108"/>
      <c r="L54" s="108"/>
      <c r="M54" s="108"/>
      <c r="N54" s="108"/>
      <c r="O54" s="108"/>
      <c r="P54" s="108"/>
    </row>
    <row r="55" spans="1:16" s="107" customFormat="1" x14ac:dyDescent="0.2">
      <c r="A55" s="8" t="s">
        <v>38</v>
      </c>
      <c r="B55" s="20">
        <v>515855</v>
      </c>
      <c r="C55" s="20">
        <v>-6536</v>
      </c>
      <c r="D55" s="20">
        <v>782</v>
      </c>
      <c r="E55" s="20">
        <v>-72190</v>
      </c>
      <c r="F55" s="20">
        <v>-173084</v>
      </c>
      <c r="G55" s="21">
        <f t="shared" si="0"/>
        <v>264827</v>
      </c>
      <c r="I55" s="108"/>
      <c r="J55" s="225"/>
      <c r="K55" s="108"/>
      <c r="L55" s="108"/>
      <c r="M55" s="108"/>
      <c r="N55" s="108"/>
      <c r="O55" s="108"/>
      <c r="P55" s="108"/>
    </row>
    <row r="56" spans="1:16" s="107" customFormat="1" x14ac:dyDescent="0.2">
      <c r="A56" s="8" t="s">
        <v>39</v>
      </c>
      <c r="B56" s="20">
        <v>1002458</v>
      </c>
      <c r="C56" s="20">
        <v>-12702</v>
      </c>
      <c r="D56" s="20">
        <v>1519</v>
      </c>
      <c r="E56" s="20">
        <v>-182731</v>
      </c>
      <c r="F56" s="20">
        <v>-141010</v>
      </c>
      <c r="G56" s="21">
        <f t="shared" si="0"/>
        <v>667534</v>
      </c>
      <c r="I56" s="108"/>
      <c r="J56" s="225"/>
      <c r="K56" s="108"/>
      <c r="L56" s="108"/>
      <c r="M56" s="108"/>
      <c r="N56" s="108"/>
      <c r="O56" s="108"/>
      <c r="P56" s="108"/>
    </row>
    <row r="57" spans="1:16" s="107" customFormat="1" x14ac:dyDescent="0.2">
      <c r="A57" s="8" t="s">
        <v>40</v>
      </c>
      <c r="B57" s="20">
        <v>4712527</v>
      </c>
      <c r="C57" s="20">
        <v>-59713</v>
      </c>
      <c r="D57" s="20">
        <v>7141</v>
      </c>
      <c r="E57" s="20">
        <v>-72189</v>
      </c>
      <c r="F57" s="20">
        <v>-138180</v>
      </c>
      <c r="G57" s="21">
        <f t="shared" si="0"/>
        <v>4449586</v>
      </c>
      <c r="I57" s="108"/>
      <c r="J57" s="225"/>
      <c r="K57" s="108"/>
      <c r="L57" s="108"/>
      <c r="M57" s="108"/>
      <c r="N57" s="108"/>
      <c r="O57" s="108"/>
      <c r="P57" s="108"/>
    </row>
    <row r="58" spans="1:16" s="107" customFormat="1" x14ac:dyDescent="0.2">
      <c r="A58" s="8" t="s">
        <v>41</v>
      </c>
      <c r="B58" s="20">
        <v>247457</v>
      </c>
      <c r="C58" s="20">
        <v>-3136</v>
      </c>
      <c r="D58" s="20">
        <v>375</v>
      </c>
      <c r="E58" s="20">
        <v>-72190</v>
      </c>
      <c r="F58" s="20">
        <v>-151663</v>
      </c>
      <c r="G58" s="21">
        <f t="shared" si="0"/>
        <v>20843</v>
      </c>
      <c r="I58" s="108"/>
      <c r="J58" s="225"/>
      <c r="K58" s="108"/>
      <c r="L58" s="108"/>
      <c r="M58" s="108"/>
      <c r="N58" s="108"/>
      <c r="O58" s="108"/>
      <c r="P58" s="108"/>
    </row>
    <row r="59" spans="1:16" s="107" customFormat="1" ht="15" thickBot="1" x14ac:dyDescent="0.25">
      <c r="A59" s="153" t="s">
        <v>42</v>
      </c>
      <c r="B59" s="152">
        <v>446913</v>
      </c>
      <c r="C59" s="152">
        <v>-5663</v>
      </c>
      <c r="D59" s="152">
        <v>677</v>
      </c>
      <c r="E59" s="152">
        <v>-72190</v>
      </c>
      <c r="F59" s="152">
        <v>-198464</v>
      </c>
      <c r="G59" s="154">
        <f t="shared" si="0"/>
        <v>171273</v>
      </c>
      <c r="I59" s="108"/>
      <c r="J59" s="225"/>
      <c r="K59" s="108"/>
      <c r="L59" s="108"/>
      <c r="M59" s="108"/>
      <c r="N59" s="108"/>
      <c r="O59" s="108"/>
      <c r="P59" s="108"/>
    </row>
    <row r="60" spans="1:16" s="107" customFormat="1" ht="15.75" thickBot="1" x14ac:dyDescent="0.3">
      <c r="A60" s="39" t="s">
        <v>43</v>
      </c>
      <c r="B60" s="37">
        <f t="shared" ref="B60:G60" si="1">SUM(B17:B59)</f>
        <v>54202396</v>
      </c>
      <c r="C60" s="37">
        <f t="shared" si="1"/>
        <v>-686804</v>
      </c>
      <c r="D60" s="37">
        <f t="shared" si="1"/>
        <v>82130</v>
      </c>
      <c r="E60" s="37">
        <f t="shared" si="1"/>
        <v>-4872824</v>
      </c>
      <c r="F60" s="37">
        <f t="shared" si="1"/>
        <v>-6252614</v>
      </c>
      <c r="G60" s="38">
        <f t="shared" si="1"/>
        <v>42472284</v>
      </c>
      <c r="I60" s="136"/>
      <c r="J60" s="226"/>
      <c r="K60" s="136"/>
      <c r="L60" s="136"/>
      <c r="M60" s="108"/>
      <c r="N60" s="108"/>
      <c r="O60" s="108"/>
      <c r="P60" s="108"/>
    </row>
    <row r="61" spans="1:16" x14ac:dyDescent="0.2">
      <c r="N61" s="224"/>
    </row>
    <row r="62" spans="1:16" s="110" customFormat="1" ht="15" x14ac:dyDescent="0.25">
      <c r="B62" s="111"/>
      <c r="C62" s="111"/>
      <c r="D62" s="111"/>
      <c r="E62" s="111"/>
      <c r="F62" s="111"/>
      <c r="G62" s="112"/>
      <c r="N62" s="136"/>
      <c r="O62" s="136"/>
    </row>
    <row r="63" spans="1:16" s="110" customFormat="1" ht="15.75" x14ac:dyDescent="0.25">
      <c r="A63" s="220"/>
      <c r="J63" s="221"/>
      <c r="K63" s="221"/>
      <c r="L63" s="221"/>
      <c r="O63" s="108"/>
    </row>
    <row r="64" spans="1:16" s="107" customFormat="1" x14ac:dyDescent="0.2">
      <c r="A64" s="222"/>
      <c r="B64" s="108"/>
      <c r="C64" s="108"/>
      <c r="D64" s="108"/>
      <c r="E64" s="108"/>
      <c r="F64" s="108"/>
      <c r="G64" s="108"/>
      <c r="I64" s="108"/>
      <c r="J64" s="108"/>
      <c r="O64" s="108"/>
    </row>
    <row r="65" spans="9:15" s="107" customFormat="1" x14ac:dyDescent="0.2">
      <c r="I65" s="108"/>
      <c r="J65" s="108"/>
      <c r="O65" s="108"/>
    </row>
    <row r="66" spans="9:15" s="107" customFormat="1" x14ac:dyDescent="0.2">
      <c r="I66" s="108"/>
      <c r="J66" s="108"/>
      <c r="O66" s="108"/>
    </row>
    <row r="67" spans="9:15" s="107" customFormat="1" x14ac:dyDescent="0.2">
      <c r="I67" s="108"/>
      <c r="J67" s="108"/>
      <c r="O67" s="108"/>
    </row>
    <row r="68" spans="9:15" s="107" customFormat="1" x14ac:dyDescent="0.2">
      <c r="I68" s="108"/>
      <c r="J68" s="108"/>
      <c r="O68" s="108"/>
    </row>
    <row r="69" spans="9:15" s="107" customFormat="1" x14ac:dyDescent="0.2">
      <c r="I69" s="108"/>
      <c r="J69" s="108"/>
      <c r="O69" s="108"/>
    </row>
    <row r="70" spans="9:15" s="107" customFormat="1" x14ac:dyDescent="0.2">
      <c r="I70" s="108"/>
      <c r="J70" s="108"/>
      <c r="O70" s="108"/>
    </row>
    <row r="71" spans="9:15" s="107" customFormat="1" x14ac:dyDescent="0.2">
      <c r="I71" s="108"/>
      <c r="J71" s="108"/>
      <c r="O71" s="108"/>
    </row>
    <row r="72" spans="9:15" s="107" customFormat="1" x14ac:dyDescent="0.2">
      <c r="I72" s="108"/>
      <c r="J72" s="108"/>
      <c r="O72" s="108"/>
    </row>
    <row r="73" spans="9:15" s="107" customFormat="1" x14ac:dyDescent="0.2">
      <c r="I73" s="108"/>
      <c r="J73" s="108"/>
      <c r="O73" s="108"/>
    </row>
    <row r="74" spans="9:15" s="107" customFormat="1" x14ac:dyDescent="0.2">
      <c r="I74" s="108"/>
      <c r="J74" s="108"/>
      <c r="O74" s="108"/>
    </row>
    <row r="75" spans="9:15" s="107" customFormat="1" x14ac:dyDescent="0.2">
      <c r="I75" s="108"/>
      <c r="J75" s="108"/>
      <c r="O75" s="108"/>
    </row>
    <row r="76" spans="9:15" s="107" customFormat="1" x14ac:dyDescent="0.2">
      <c r="I76" s="108"/>
      <c r="J76" s="108"/>
      <c r="O76" s="108"/>
    </row>
    <row r="77" spans="9:15" s="107" customFormat="1" x14ac:dyDescent="0.2">
      <c r="I77" s="108"/>
      <c r="J77" s="108"/>
      <c r="O77" s="108"/>
    </row>
    <row r="78" spans="9:15" s="107" customFormat="1" x14ac:dyDescent="0.2">
      <c r="I78" s="108"/>
      <c r="J78" s="108"/>
      <c r="O78" s="108"/>
    </row>
    <row r="79" spans="9:15" s="107" customFormat="1" x14ac:dyDescent="0.2">
      <c r="I79" s="108"/>
      <c r="J79" s="108"/>
      <c r="O79" s="108"/>
    </row>
    <row r="80" spans="9:15" s="107" customFormat="1" x14ac:dyDescent="0.2">
      <c r="I80" s="108"/>
      <c r="J80" s="108"/>
      <c r="O80" s="108"/>
    </row>
    <row r="81" spans="1:15" s="107" customFormat="1" x14ac:dyDescent="0.2">
      <c r="I81" s="108"/>
      <c r="J81" s="108"/>
      <c r="O81" s="108"/>
    </row>
    <row r="82" spans="1:15" s="107" customFormat="1" x14ac:dyDescent="0.2">
      <c r="I82" s="108"/>
      <c r="J82" s="108"/>
      <c r="O82" s="108"/>
    </row>
    <row r="83" spans="1:15" s="107" customFormat="1" x14ac:dyDescent="0.2">
      <c r="I83" s="108"/>
      <c r="J83" s="108"/>
      <c r="O83" s="108"/>
    </row>
    <row r="84" spans="1:15" s="107" customFormat="1" x14ac:dyDescent="0.2">
      <c r="I84" s="108"/>
      <c r="J84" s="108"/>
      <c r="O84" s="108"/>
    </row>
    <row r="85" spans="1:15" s="107" customFormat="1" x14ac:dyDescent="0.2">
      <c r="I85" s="108"/>
      <c r="J85" s="108"/>
      <c r="O85" s="108"/>
    </row>
    <row r="86" spans="1:15" s="107" customFormat="1" x14ac:dyDescent="0.2">
      <c r="I86" s="108"/>
      <c r="J86" s="108"/>
      <c r="O86" s="108"/>
    </row>
    <row r="87" spans="1:15" s="107" customFormat="1" x14ac:dyDescent="0.2">
      <c r="I87" s="108"/>
      <c r="J87" s="108"/>
      <c r="O87" s="108"/>
    </row>
    <row r="88" spans="1:15" s="107" customFormat="1" x14ac:dyDescent="0.2">
      <c r="I88" s="108"/>
      <c r="J88" s="108"/>
      <c r="O88" s="108"/>
    </row>
    <row r="89" spans="1:15" s="107" customFormat="1" ht="15" customHeight="1" x14ac:dyDescent="0.25">
      <c r="A89" s="287" t="s">
        <v>113</v>
      </c>
      <c r="B89" s="287"/>
      <c r="C89" s="287"/>
      <c r="D89" s="287"/>
      <c r="E89" s="287"/>
      <c r="F89" s="287"/>
      <c r="G89" s="287"/>
      <c r="I89" s="108"/>
      <c r="J89" s="108"/>
      <c r="O89" s="108"/>
    </row>
    <row r="90" spans="1:15" s="107" customFormat="1" ht="15" customHeight="1" x14ac:dyDescent="0.2">
      <c r="A90" s="285" t="s">
        <v>112</v>
      </c>
      <c r="B90" s="285"/>
      <c r="C90" s="285"/>
      <c r="D90" s="285"/>
      <c r="E90" s="285"/>
      <c r="F90" s="285"/>
      <c r="G90" s="285"/>
      <c r="I90" s="108"/>
      <c r="J90" s="108"/>
      <c r="O90" s="108"/>
    </row>
    <row r="91" spans="1:15" s="107" customFormat="1" ht="15" x14ac:dyDescent="0.25">
      <c r="D91" s="117" t="s">
        <v>44</v>
      </c>
      <c r="E91" s="117"/>
      <c r="F91" s="117" t="s">
        <v>45</v>
      </c>
      <c r="I91" s="108"/>
      <c r="J91" s="108"/>
      <c r="O91" s="108"/>
    </row>
    <row r="92" spans="1:15" s="107" customFormat="1" x14ac:dyDescent="0.2">
      <c r="I92" s="108"/>
      <c r="J92" s="108"/>
      <c r="O92" s="108"/>
    </row>
    <row r="93" spans="1:15" s="107" customFormat="1" ht="15" x14ac:dyDescent="0.25">
      <c r="A93" s="118" t="s">
        <v>46</v>
      </c>
      <c r="D93" s="227">
        <v>271011981</v>
      </c>
      <c r="E93" s="220" t="s">
        <v>47</v>
      </c>
      <c r="F93" s="111">
        <v>54202396</v>
      </c>
      <c r="I93" s="108"/>
      <c r="J93" s="108"/>
      <c r="O93" s="108"/>
    </row>
    <row r="94" spans="1:15" s="107" customFormat="1" ht="15" x14ac:dyDescent="0.25">
      <c r="A94" s="118"/>
      <c r="D94" s="228"/>
      <c r="E94" s="220"/>
      <c r="F94" s="111"/>
      <c r="I94" s="108"/>
      <c r="J94" s="108"/>
      <c r="O94" s="108"/>
    </row>
    <row r="95" spans="1:15" s="107" customFormat="1" ht="15" x14ac:dyDescent="0.25">
      <c r="A95" s="116" t="s">
        <v>48</v>
      </c>
      <c r="D95" s="136">
        <v>-686804</v>
      </c>
      <c r="E95" s="220" t="s">
        <v>66</v>
      </c>
      <c r="F95" s="111">
        <v>-686804</v>
      </c>
      <c r="I95" s="108"/>
      <c r="J95" s="108"/>
      <c r="O95" s="108"/>
    </row>
    <row r="96" spans="1:15" s="107" customFormat="1" ht="15" x14ac:dyDescent="0.25">
      <c r="A96" s="116"/>
      <c r="D96" s="136"/>
      <c r="E96" s="220"/>
      <c r="F96" s="111"/>
      <c r="I96" s="108"/>
      <c r="J96" s="108"/>
      <c r="O96" s="108"/>
    </row>
    <row r="97" spans="1:15" s="107" customFormat="1" ht="15" x14ac:dyDescent="0.25">
      <c r="A97" s="116" t="s">
        <v>70</v>
      </c>
      <c r="D97" s="136">
        <v>410649</v>
      </c>
      <c r="E97" s="220" t="s">
        <v>47</v>
      </c>
      <c r="F97" s="111">
        <v>82130</v>
      </c>
      <c r="I97" s="108"/>
      <c r="J97" s="108"/>
      <c r="O97" s="108"/>
    </row>
    <row r="98" spans="1:15" s="107" customFormat="1" ht="15" x14ac:dyDescent="0.25">
      <c r="C98" s="116"/>
      <c r="D98" s="108"/>
      <c r="E98" s="220"/>
      <c r="F98" s="111"/>
      <c r="I98" s="108"/>
      <c r="J98" s="108"/>
      <c r="O98" s="108"/>
    </row>
    <row r="99" spans="1:15" s="107" customFormat="1" ht="15" x14ac:dyDescent="0.25">
      <c r="A99" s="116" t="s">
        <v>50</v>
      </c>
      <c r="D99" s="136">
        <v>-24364119</v>
      </c>
      <c r="E99" s="220" t="s">
        <v>47</v>
      </c>
      <c r="F99" s="111">
        <v>-4872824</v>
      </c>
      <c r="I99" s="108"/>
      <c r="J99" s="108"/>
      <c r="O99" s="108"/>
    </row>
    <row r="100" spans="1:15" s="107" customFormat="1" ht="15" x14ac:dyDescent="0.25">
      <c r="C100" s="116"/>
      <c r="D100" s="108"/>
      <c r="E100" s="220"/>
      <c r="F100" s="111"/>
      <c r="I100" s="108"/>
      <c r="J100" s="108"/>
      <c r="O100" s="108"/>
    </row>
    <row r="101" spans="1:15" s="107" customFormat="1" ht="15" x14ac:dyDescent="0.25">
      <c r="A101" s="116" t="s">
        <v>51</v>
      </c>
      <c r="D101" s="229">
        <v>-31263068</v>
      </c>
      <c r="E101" s="220" t="s">
        <v>47</v>
      </c>
      <c r="F101" s="120">
        <v>-6252614</v>
      </c>
      <c r="I101" s="108"/>
      <c r="J101" s="108"/>
      <c r="O101" s="108"/>
    </row>
    <row r="102" spans="1:15" s="107" customFormat="1" ht="15" x14ac:dyDescent="0.25">
      <c r="C102" s="116"/>
      <c r="E102" s="111"/>
      <c r="F102" s="111"/>
      <c r="I102" s="108"/>
      <c r="J102" s="108"/>
      <c r="O102" s="108"/>
    </row>
    <row r="103" spans="1:15" s="107" customFormat="1" ht="15.75" thickBot="1" x14ac:dyDescent="0.3">
      <c r="D103" s="121">
        <f>SUM(D93:D101)</f>
        <v>215108639</v>
      </c>
      <c r="F103" s="121">
        <f>SUM(F93:F101)</f>
        <v>42472284</v>
      </c>
      <c r="G103" s="110"/>
      <c r="I103" s="108"/>
      <c r="J103" s="108"/>
      <c r="O103" s="108"/>
    </row>
    <row r="104" spans="1:15" s="107" customFormat="1" ht="15" thickTop="1" x14ac:dyDescent="0.2">
      <c r="I104" s="108"/>
      <c r="J104" s="108"/>
      <c r="O104" s="108"/>
    </row>
    <row r="105" spans="1:15" s="107" customFormat="1" x14ac:dyDescent="0.2">
      <c r="F105" s="108"/>
      <c r="I105" s="108"/>
      <c r="J105" s="108"/>
      <c r="O105" s="108"/>
    </row>
    <row r="106" spans="1:15" s="107" customFormat="1" ht="15" x14ac:dyDescent="0.25">
      <c r="F106" s="111"/>
      <c r="I106" s="108"/>
      <c r="J106" s="108"/>
      <c r="O106" s="108"/>
    </row>
    <row r="107" spans="1:15" s="107" customFormat="1" x14ac:dyDescent="0.2">
      <c r="I107" s="108"/>
      <c r="J107" s="108"/>
      <c r="O107" s="108"/>
    </row>
    <row r="108" spans="1:15" s="107" customFormat="1" x14ac:dyDescent="0.2">
      <c r="I108" s="108"/>
      <c r="J108" s="108"/>
      <c r="O108" s="108"/>
    </row>
    <row r="109" spans="1:15" s="107" customFormat="1" x14ac:dyDescent="0.2">
      <c r="I109" s="108"/>
      <c r="J109" s="108"/>
      <c r="O109" s="108"/>
    </row>
    <row r="110" spans="1:15" s="107" customFormat="1" x14ac:dyDescent="0.2">
      <c r="I110" s="108"/>
      <c r="J110" s="108"/>
      <c r="O110" s="108"/>
    </row>
    <row r="111" spans="1:15" s="107" customFormat="1" x14ac:dyDescent="0.2">
      <c r="I111" s="108"/>
      <c r="J111" s="108"/>
      <c r="O111" s="108"/>
    </row>
    <row r="112" spans="1:15" s="107" customFormat="1" x14ac:dyDescent="0.2">
      <c r="I112" s="108"/>
      <c r="J112" s="108"/>
      <c r="O112" s="108"/>
    </row>
    <row r="113" spans="6:15" s="107" customFormat="1" x14ac:dyDescent="0.2">
      <c r="I113" s="108"/>
      <c r="J113" s="108"/>
      <c r="O113" s="108"/>
    </row>
    <row r="114" spans="6:15" s="107" customFormat="1" x14ac:dyDescent="0.2">
      <c r="F114" s="106"/>
      <c r="I114" s="108"/>
      <c r="J114" s="108"/>
      <c r="O114" s="108"/>
    </row>
    <row r="115" spans="6:15" s="107" customFormat="1" x14ac:dyDescent="0.2">
      <c r="F115" s="106"/>
      <c r="I115" s="108"/>
      <c r="J115" s="108"/>
      <c r="O115" s="108"/>
    </row>
    <row r="116" spans="6:15" s="107" customFormat="1" x14ac:dyDescent="0.2">
      <c r="F116" s="106"/>
      <c r="I116" s="108"/>
      <c r="J116" s="108"/>
      <c r="O116" s="108"/>
    </row>
    <row r="117" spans="6:15" s="107" customFormat="1" x14ac:dyDescent="0.2">
      <c r="F117" s="106"/>
      <c r="I117" s="108"/>
      <c r="J117" s="108"/>
      <c r="O117" s="108"/>
    </row>
    <row r="118" spans="6:15" s="107" customFormat="1" x14ac:dyDescent="0.2">
      <c r="F118" s="106"/>
      <c r="I118" s="108"/>
      <c r="J118" s="108"/>
      <c r="O118" s="108"/>
    </row>
    <row r="119" spans="6:15" s="107" customFormat="1" x14ac:dyDescent="0.2">
      <c r="F119" s="106"/>
      <c r="I119" s="108"/>
      <c r="J119" s="108"/>
      <c r="O119" s="108"/>
    </row>
    <row r="120" spans="6:15" s="107" customFormat="1" x14ac:dyDescent="0.2">
      <c r="F120" s="106"/>
      <c r="I120" s="108"/>
      <c r="J120" s="108"/>
      <c r="O120" s="108"/>
    </row>
    <row r="121" spans="6:15" s="107" customFormat="1" x14ac:dyDescent="0.2">
      <c r="F121" s="106"/>
      <c r="I121" s="108"/>
      <c r="J121" s="108"/>
      <c r="O121" s="108"/>
    </row>
    <row r="122" spans="6:15" s="107" customFormat="1" x14ac:dyDescent="0.2">
      <c r="F122" s="106"/>
      <c r="I122" s="108"/>
      <c r="J122" s="108"/>
      <c r="O122" s="108"/>
    </row>
    <row r="123" spans="6:15" s="107" customFormat="1" x14ac:dyDescent="0.2">
      <c r="F123" s="106"/>
      <c r="I123" s="108"/>
      <c r="J123" s="108"/>
      <c r="O123" s="108"/>
    </row>
    <row r="124" spans="6:15" s="107" customFormat="1" x14ac:dyDescent="0.2">
      <c r="F124" s="106"/>
      <c r="I124" s="108"/>
      <c r="J124" s="108"/>
      <c r="O124" s="108"/>
    </row>
    <row r="125" spans="6:15" s="107" customFormat="1" x14ac:dyDescent="0.2">
      <c r="F125" s="106"/>
      <c r="I125" s="108"/>
      <c r="J125" s="108"/>
      <c r="O125" s="108"/>
    </row>
    <row r="126" spans="6:15" s="107" customFormat="1" x14ac:dyDescent="0.2">
      <c r="F126" s="106"/>
      <c r="I126" s="108"/>
      <c r="J126" s="108"/>
      <c r="O126" s="108"/>
    </row>
    <row r="127" spans="6:15" s="107" customFormat="1" x14ac:dyDescent="0.2">
      <c r="F127" s="106"/>
      <c r="I127" s="108"/>
      <c r="J127" s="108"/>
      <c r="O127" s="108"/>
    </row>
    <row r="128" spans="6:15" s="107" customFormat="1" x14ac:dyDescent="0.2">
      <c r="F128" s="106"/>
      <c r="I128" s="108"/>
      <c r="J128" s="108"/>
      <c r="O128" s="108"/>
    </row>
    <row r="129" spans="6:15" s="107" customFormat="1" x14ac:dyDescent="0.2">
      <c r="F129" s="106"/>
      <c r="I129" s="108"/>
      <c r="J129" s="108"/>
      <c r="O129" s="108"/>
    </row>
    <row r="130" spans="6:15" s="107" customFormat="1" x14ac:dyDescent="0.2">
      <c r="F130" s="106"/>
      <c r="I130" s="108"/>
      <c r="J130" s="108"/>
      <c r="O130" s="108"/>
    </row>
    <row r="131" spans="6:15" s="107" customFormat="1" x14ac:dyDescent="0.2">
      <c r="I131" s="108"/>
      <c r="J131" s="108"/>
      <c r="O131" s="108"/>
    </row>
    <row r="132" spans="6:15" s="107" customFormat="1" x14ac:dyDescent="0.2">
      <c r="I132" s="108"/>
      <c r="J132" s="108"/>
      <c r="O132" s="108"/>
    </row>
    <row r="133" spans="6:15" s="107" customFormat="1" x14ac:dyDescent="0.2">
      <c r="I133" s="108"/>
      <c r="J133" s="108"/>
      <c r="O133" s="108"/>
    </row>
    <row r="134" spans="6:15" s="107" customFormat="1" x14ac:dyDescent="0.2">
      <c r="F134" s="106"/>
      <c r="I134" s="108"/>
      <c r="J134" s="108"/>
      <c r="O134" s="108"/>
    </row>
    <row r="135" spans="6:15" s="107" customFormat="1" x14ac:dyDescent="0.2">
      <c r="F135" s="106"/>
      <c r="I135" s="108"/>
      <c r="J135" s="108"/>
      <c r="O135" s="108"/>
    </row>
    <row r="136" spans="6:15" s="107" customFormat="1" x14ac:dyDescent="0.2">
      <c r="F136" s="106"/>
      <c r="I136" s="108"/>
      <c r="J136" s="108"/>
      <c r="O136" s="108"/>
    </row>
    <row r="137" spans="6:15" s="107" customFormat="1" x14ac:dyDescent="0.2">
      <c r="F137" s="106"/>
      <c r="I137" s="108"/>
      <c r="J137" s="108"/>
      <c r="O137" s="108"/>
    </row>
    <row r="141" spans="6:15" x14ac:dyDescent="0.2">
      <c r="G141" s="122"/>
    </row>
    <row r="142" spans="6:15" x14ac:dyDescent="0.2">
      <c r="G142" s="122"/>
    </row>
    <row r="143" spans="6:15" x14ac:dyDescent="0.2">
      <c r="G143" s="122"/>
    </row>
  </sheetData>
  <mergeCells count="5">
    <mergeCell ref="A10:G10"/>
    <mergeCell ref="A11:G11"/>
    <mergeCell ref="A12:G12"/>
    <mergeCell ref="A89:G89"/>
    <mergeCell ref="A90:G90"/>
  </mergeCells>
  <printOptions horizontalCentered="1"/>
  <pageMargins left="2.5099999999999998" right="0.39370078740157483" top="0.39370078740157483" bottom="0.39370078740157483" header="0.39370078740157483" footer="0.39370078740157483"/>
  <pageSetup scale="56" orientation="landscape" r:id="rId1"/>
  <headerFooter alignWithMargins="0"/>
  <rowBreaks count="1" manualBreakCount="1">
    <brk id="72" max="1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705FBF-C473-43C1-BAA7-3D7A81F20675}">
  <sheetPr>
    <tabColor rgb="FFFF0000"/>
  </sheetPr>
  <dimension ref="A8:J121"/>
  <sheetViews>
    <sheetView view="pageBreakPreview" zoomScale="60" zoomScaleNormal="110" workbookViewId="0">
      <selection activeCell="D72" sqref="D72"/>
    </sheetView>
  </sheetViews>
  <sheetFormatPr baseColWidth="10" defaultRowHeight="12" x14ac:dyDescent="0.2"/>
  <cols>
    <col min="1" max="1" width="13.42578125" style="166" customWidth="1"/>
    <col min="2" max="2" width="26.7109375" style="166" customWidth="1"/>
    <col min="3" max="3" width="19.5703125" style="166" customWidth="1"/>
    <col min="4" max="4" width="16.140625" style="166" customWidth="1"/>
    <col min="5" max="5" width="19.140625" style="166" customWidth="1"/>
    <col min="6" max="6" width="13.7109375" style="187" customWidth="1"/>
    <col min="7" max="7" width="18.5703125" style="192" bestFit="1" customWidth="1"/>
    <col min="8" max="256" width="11.42578125" style="166"/>
    <col min="257" max="257" width="13.42578125" style="166" customWidth="1"/>
    <col min="258" max="258" width="26.7109375" style="166" customWidth="1"/>
    <col min="259" max="259" width="19.5703125" style="166" customWidth="1"/>
    <col min="260" max="260" width="16.140625" style="166" customWidth="1"/>
    <col min="261" max="261" width="19.140625" style="166" customWidth="1"/>
    <col min="262" max="262" width="12.85546875" style="166" bestFit="1" customWidth="1"/>
    <col min="263" max="263" width="18.5703125" style="166" bestFit="1" customWidth="1"/>
    <col min="264" max="512" width="11.42578125" style="166"/>
    <col min="513" max="513" width="13.42578125" style="166" customWidth="1"/>
    <col min="514" max="514" width="26.7109375" style="166" customWidth="1"/>
    <col min="515" max="515" width="19.5703125" style="166" customWidth="1"/>
    <col min="516" max="516" width="16.140625" style="166" customWidth="1"/>
    <col min="517" max="517" width="19.140625" style="166" customWidth="1"/>
    <col min="518" max="518" width="12.85546875" style="166" bestFit="1" customWidth="1"/>
    <col min="519" max="519" width="18.5703125" style="166" bestFit="1" customWidth="1"/>
    <col min="520" max="768" width="11.42578125" style="166"/>
    <col min="769" max="769" width="13.42578125" style="166" customWidth="1"/>
    <col min="770" max="770" width="26.7109375" style="166" customWidth="1"/>
    <col min="771" max="771" width="19.5703125" style="166" customWidth="1"/>
    <col min="772" max="772" width="16.140625" style="166" customWidth="1"/>
    <col min="773" max="773" width="19.140625" style="166" customWidth="1"/>
    <col min="774" max="774" width="12.85546875" style="166" bestFit="1" customWidth="1"/>
    <col min="775" max="775" width="18.5703125" style="166" bestFit="1" customWidth="1"/>
    <col min="776" max="1024" width="11.42578125" style="166"/>
    <col min="1025" max="1025" width="13.42578125" style="166" customWidth="1"/>
    <col min="1026" max="1026" width="26.7109375" style="166" customWidth="1"/>
    <col min="1027" max="1027" width="19.5703125" style="166" customWidth="1"/>
    <col min="1028" max="1028" width="16.140625" style="166" customWidth="1"/>
    <col min="1029" max="1029" width="19.140625" style="166" customWidth="1"/>
    <col min="1030" max="1030" width="12.85546875" style="166" bestFit="1" customWidth="1"/>
    <col min="1031" max="1031" width="18.5703125" style="166" bestFit="1" customWidth="1"/>
    <col min="1032" max="1280" width="11.42578125" style="166"/>
    <col min="1281" max="1281" width="13.42578125" style="166" customWidth="1"/>
    <col min="1282" max="1282" width="26.7109375" style="166" customWidth="1"/>
    <col min="1283" max="1283" width="19.5703125" style="166" customWidth="1"/>
    <col min="1284" max="1284" width="16.140625" style="166" customWidth="1"/>
    <col min="1285" max="1285" width="19.140625" style="166" customWidth="1"/>
    <col min="1286" max="1286" width="12.85546875" style="166" bestFit="1" customWidth="1"/>
    <col min="1287" max="1287" width="18.5703125" style="166" bestFit="1" customWidth="1"/>
    <col min="1288" max="1536" width="11.42578125" style="166"/>
    <col min="1537" max="1537" width="13.42578125" style="166" customWidth="1"/>
    <col min="1538" max="1538" width="26.7109375" style="166" customWidth="1"/>
    <col min="1539" max="1539" width="19.5703125" style="166" customWidth="1"/>
    <col min="1540" max="1540" width="16.140625" style="166" customWidth="1"/>
    <col min="1541" max="1541" width="19.140625" style="166" customWidth="1"/>
    <col min="1542" max="1542" width="12.85546875" style="166" bestFit="1" customWidth="1"/>
    <col min="1543" max="1543" width="18.5703125" style="166" bestFit="1" customWidth="1"/>
    <col min="1544" max="1792" width="11.42578125" style="166"/>
    <col min="1793" max="1793" width="13.42578125" style="166" customWidth="1"/>
    <col min="1794" max="1794" width="26.7109375" style="166" customWidth="1"/>
    <col min="1795" max="1795" width="19.5703125" style="166" customWidth="1"/>
    <col min="1796" max="1796" width="16.140625" style="166" customWidth="1"/>
    <col min="1797" max="1797" width="19.140625" style="166" customWidth="1"/>
    <col min="1798" max="1798" width="12.85546875" style="166" bestFit="1" customWidth="1"/>
    <col min="1799" max="1799" width="18.5703125" style="166" bestFit="1" customWidth="1"/>
    <col min="1800" max="2048" width="11.42578125" style="166"/>
    <col min="2049" max="2049" width="13.42578125" style="166" customWidth="1"/>
    <col min="2050" max="2050" width="26.7109375" style="166" customWidth="1"/>
    <col min="2051" max="2051" width="19.5703125" style="166" customWidth="1"/>
    <col min="2052" max="2052" width="16.140625" style="166" customWidth="1"/>
    <col min="2053" max="2053" width="19.140625" style="166" customWidth="1"/>
    <col min="2054" max="2054" width="12.85546875" style="166" bestFit="1" customWidth="1"/>
    <col min="2055" max="2055" width="18.5703125" style="166" bestFit="1" customWidth="1"/>
    <col min="2056" max="2304" width="11.42578125" style="166"/>
    <col min="2305" max="2305" width="13.42578125" style="166" customWidth="1"/>
    <col min="2306" max="2306" width="26.7109375" style="166" customWidth="1"/>
    <col min="2307" max="2307" width="19.5703125" style="166" customWidth="1"/>
    <col min="2308" max="2308" width="16.140625" style="166" customWidth="1"/>
    <col min="2309" max="2309" width="19.140625" style="166" customWidth="1"/>
    <col min="2310" max="2310" width="12.85546875" style="166" bestFit="1" customWidth="1"/>
    <col min="2311" max="2311" width="18.5703125" style="166" bestFit="1" customWidth="1"/>
    <col min="2312" max="2560" width="11.42578125" style="166"/>
    <col min="2561" max="2561" width="13.42578125" style="166" customWidth="1"/>
    <col min="2562" max="2562" width="26.7109375" style="166" customWidth="1"/>
    <col min="2563" max="2563" width="19.5703125" style="166" customWidth="1"/>
    <col min="2564" max="2564" width="16.140625" style="166" customWidth="1"/>
    <col min="2565" max="2565" width="19.140625" style="166" customWidth="1"/>
    <col min="2566" max="2566" width="12.85546875" style="166" bestFit="1" customWidth="1"/>
    <col min="2567" max="2567" width="18.5703125" style="166" bestFit="1" customWidth="1"/>
    <col min="2568" max="2816" width="11.42578125" style="166"/>
    <col min="2817" max="2817" width="13.42578125" style="166" customWidth="1"/>
    <col min="2818" max="2818" width="26.7109375" style="166" customWidth="1"/>
    <col min="2819" max="2819" width="19.5703125" style="166" customWidth="1"/>
    <col min="2820" max="2820" width="16.140625" style="166" customWidth="1"/>
    <col min="2821" max="2821" width="19.140625" style="166" customWidth="1"/>
    <col min="2822" max="2822" width="12.85546875" style="166" bestFit="1" customWidth="1"/>
    <col min="2823" max="2823" width="18.5703125" style="166" bestFit="1" customWidth="1"/>
    <col min="2824" max="3072" width="11.42578125" style="166"/>
    <col min="3073" max="3073" width="13.42578125" style="166" customWidth="1"/>
    <col min="3074" max="3074" width="26.7109375" style="166" customWidth="1"/>
    <col min="3075" max="3075" width="19.5703125" style="166" customWidth="1"/>
    <col min="3076" max="3076" width="16.140625" style="166" customWidth="1"/>
    <col min="3077" max="3077" width="19.140625" style="166" customWidth="1"/>
    <col min="3078" max="3078" width="12.85546875" style="166" bestFit="1" customWidth="1"/>
    <col min="3079" max="3079" width="18.5703125" style="166" bestFit="1" customWidth="1"/>
    <col min="3080" max="3328" width="11.42578125" style="166"/>
    <col min="3329" max="3329" width="13.42578125" style="166" customWidth="1"/>
    <col min="3330" max="3330" width="26.7109375" style="166" customWidth="1"/>
    <col min="3331" max="3331" width="19.5703125" style="166" customWidth="1"/>
    <col min="3332" max="3332" width="16.140625" style="166" customWidth="1"/>
    <col min="3333" max="3333" width="19.140625" style="166" customWidth="1"/>
    <col min="3334" max="3334" width="12.85546875" style="166" bestFit="1" customWidth="1"/>
    <col min="3335" max="3335" width="18.5703125" style="166" bestFit="1" customWidth="1"/>
    <col min="3336" max="3584" width="11.42578125" style="166"/>
    <col min="3585" max="3585" width="13.42578125" style="166" customWidth="1"/>
    <col min="3586" max="3586" width="26.7109375" style="166" customWidth="1"/>
    <col min="3587" max="3587" width="19.5703125" style="166" customWidth="1"/>
    <col min="3588" max="3588" width="16.140625" style="166" customWidth="1"/>
    <col min="3589" max="3589" width="19.140625" style="166" customWidth="1"/>
    <col min="3590" max="3590" width="12.85546875" style="166" bestFit="1" customWidth="1"/>
    <col min="3591" max="3591" width="18.5703125" style="166" bestFit="1" customWidth="1"/>
    <col min="3592" max="3840" width="11.42578125" style="166"/>
    <col min="3841" max="3841" width="13.42578125" style="166" customWidth="1"/>
    <col min="3842" max="3842" width="26.7109375" style="166" customWidth="1"/>
    <col min="3843" max="3843" width="19.5703125" style="166" customWidth="1"/>
    <col min="3844" max="3844" width="16.140625" style="166" customWidth="1"/>
    <col min="3845" max="3845" width="19.140625" style="166" customWidth="1"/>
    <col min="3846" max="3846" width="12.85546875" style="166" bestFit="1" customWidth="1"/>
    <col min="3847" max="3847" width="18.5703125" style="166" bestFit="1" customWidth="1"/>
    <col min="3848" max="4096" width="11.42578125" style="166"/>
    <col min="4097" max="4097" width="13.42578125" style="166" customWidth="1"/>
    <col min="4098" max="4098" width="26.7109375" style="166" customWidth="1"/>
    <col min="4099" max="4099" width="19.5703125" style="166" customWidth="1"/>
    <col min="4100" max="4100" width="16.140625" style="166" customWidth="1"/>
    <col min="4101" max="4101" width="19.140625" style="166" customWidth="1"/>
    <col min="4102" max="4102" width="12.85546875" style="166" bestFit="1" customWidth="1"/>
    <col min="4103" max="4103" width="18.5703125" style="166" bestFit="1" customWidth="1"/>
    <col min="4104" max="4352" width="11.42578125" style="166"/>
    <col min="4353" max="4353" width="13.42578125" style="166" customWidth="1"/>
    <col min="4354" max="4354" width="26.7109375" style="166" customWidth="1"/>
    <col min="4355" max="4355" width="19.5703125" style="166" customWidth="1"/>
    <col min="4356" max="4356" width="16.140625" style="166" customWidth="1"/>
    <col min="4357" max="4357" width="19.140625" style="166" customWidth="1"/>
    <col min="4358" max="4358" width="12.85546875" style="166" bestFit="1" customWidth="1"/>
    <col min="4359" max="4359" width="18.5703125" style="166" bestFit="1" customWidth="1"/>
    <col min="4360" max="4608" width="11.42578125" style="166"/>
    <col min="4609" max="4609" width="13.42578125" style="166" customWidth="1"/>
    <col min="4610" max="4610" width="26.7109375" style="166" customWidth="1"/>
    <col min="4611" max="4611" width="19.5703125" style="166" customWidth="1"/>
    <col min="4612" max="4612" width="16.140625" style="166" customWidth="1"/>
    <col min="4613" max="4613" width="19.140625" style="166" customWidth="1"/>
    <col min="4614" max="4614" width="12.85546875" style="166" bestFit="1" customWidth="1"/>
    <col min="4615" max="4615" width="18.5703125" style="166" bestFit="1" customWidth="1"/>
    <col min="4616" max="4864" width="11.42578125" style="166"/>
    <col min="4865" max="4865" width="13.42578125" style="166" customWidth="1"/>
    <col min="4866" max="4866" width="26.7109375" style="166" customWidth="1"/>
    <col min="4867" max="4867" width="19.5703125" style="166" customWidth="1"/>
    <col min="4868" max="4868" width="16.140625" style="166" customWidth="1"/>
    <col min="4869" max="4869" width="19.140625" style="166" customWidth="1"/>
    <col min="4870" max="4870" width="12.85546875" style="166" bestFit="1" customWidth="1"/>
    <col min="4871" max="4871" width="18.5703125" style="166" bestFit="1" customWidth="1"/>
    <col min="4872" max="5120" width="11.42578125" style="166"/>
    <col min="5121" max="5121" width="13.42578125" style="166" customWidth="1"/>
    <col min="5122" max="5122" width="26.7109375" style="166" customWidth="1"/>
    <col min="5123" max="5123" width="19.5703125" style="166" customWidth="1"/>
    <col min="5124" max="5124" width="16.140625" style="166" customWidth="1"/>
    <col min="5125" max="5125" width="19.140625" style="166" customWidth="1"/>
    <col min="5126" max="5126" width="12.85546875" style="166" bestFit="1" customWidth="1"/>
    <col min="5127" max="5127" width="18.5703125" style="166" bestFit="1" customWidth="1"/>
    <col min="5128" max="5376" width="11.42578125" style="166"/>
    <col min="5377" max="5377" width="13.42578125" style="166" customWidth="1"/>
    <col min="5378" max="5378" width="26.7109375" style="166" customWidth="1"/>
    <col min="5379" max="5379" width="19.5703125" style="166" customWidth="1"/>
    <col min="5380" max="5380" width="16.140625" style="166" customWidth="1"/>
    <col min="5381" max="5381" width="19.140625" style="166" customWidth="1"/>
    <col min="5382" max="5382" width="12.85546875" style="166" bestFit="1" customWidth="1"/>
    <col min="5383" max="5383" width="18.5703125" style="166" bestFit="1" customWidth="1"/>
    <col min="5384" max="5632" width="11.42578125" style="166"/>
    <col min="5633" max="5633" width="13.42578125" style="166" customWidth="1"/>
    <col min="5634" max="5634" width="26.7109375" style="166" customWidth="1"/>
    <col min="5635" max="5635" width="19.5703125" style="166" customWidth="1"/>
    <col min="5636" max="5636" width="16.140625" style="166" customWidth="1"/>
    <col min="5637" max="5637" width="19.140625" style="166" customWidth="1"/>
    <col min="5638" max="5638" width="12.85546875" style="166" bestFit="1" customWidth="1"/>
    <col min="5639" max="5639" width="18.5703125" style="166" bestFit="1" customWidth="1"/>
    <col min="5640" max="5888" width="11.42578125" style="166"/>
    <col min="5889" max="5889" width="13.42578125" style="166" customWidth="1"/>
    <col min="5890" max="5890" width="26.7109375" style="166" customWidth="1"/>
    <col min="5891" max="5891" width="19.5703125" style="166" customWidth="1"/>
    <col min="5892" max="5892" width="16.140625" style="166" customWidth="1"/>
    <col min="5893" max="5893" width="19.140625" style="166" customWidth="1"/>
    <col min="5894" max="5894" width="12.85546875" style="166" bestFit="1" customWidth="1"/>
    <col min="5895" max="5895" width="18.5703125" style="166" bestFit="1" customWidth="1"/>
    <col min="5896" max="6144" width="11.42578125" style="166"/>
    <col min="6145" max="6145" width="13.42578125" style="166" customWidth="1"/>
    <col min="6146" max="6146" width="26.7109375" style="166" customWidth="1"/>
    <col min="6147" max="6147" width="19.5703125" style="166" customWidth="1"/>
    <col min="6148" max="6148" width="16.140625" style="166" customWidth="1"/>
    <col min="6149" max="6149" width="19.140625" style="166" customWidth="1"/>
    <col min="6150" max="6150" width="12.85546875" style="166" bestFit="1" customWidth="1"/>
    <col min="6151" max="6151" width="18.5703125" style="166" bestFit="1" customWidth="1"/>
    <col min="6152" max="6400" width="11.42578125" style="166"/>
    <col min="6401" max="6401" width="13.42578125" style="166" customWidth="1"/>
    <col min="6402" max="6402" width="26.7109375" style="166" customWidth="1"/>
    <col min="6403" max="6403" width="19.5703125" style="166" customWidth="1"/>
    <col min="6404" max="6404" width="16.140625" style="166" customWidth="1"/>
    <col min="6405" max="6405" width="19.140625" style="166" customWidth="1"/>
    <col min="6406" max="6406" width="12.85546875" style="166" bestFit="1" customWidth="1"/>
    <col min="6407" max="6407" width="18.5703125" style="166" bestFit="1" customWidth="1"/>
    <col min="6408" max="6656" width="11.42578125" style="166"/>
    <col min="6657" max="6657" width="13.42578125" style="166" customWidth="1"/>
    <col min="6658" max="6658" width="26.7109375" style="166" customWidth="1"/>
    <col min="6659" max="6659" width="19.5703125" style="166" customWidth="1"/>
    <col min="6660" max="6660" width="16.140625" style="166" customWidth="1"/>
    <col min="6661" max="6661" width="19.140625" style="166" customWidth="1"/>
    <col min="6662" max="6662" width="12.85546875" style="166" bestFit="1" customWidth="1"/>
    <col min="6663" max="6663" width="18.5703125" style="166" bestFit="1" customWidth="1"/>
    <col min="6664" max="6912" width="11.42578125" style="166"/>
    <col min="6913" max="6913" width="13.42578125" style="166" customWidth="1"/>
    <col min="6914" max="6914" width="26.7109375" style="166" customWidth="1"/>
    <col min="6915" max="6915" width="19.5703125" style="166" customWidth="1"/>
    <col min="6916" max="6916" width="16.140625" style="166" customWidth="1"/>
    <col min="6917" max="6917" width="19.140625" style="166" customWidth="1"/>
    <col min="6918" max="6918" width="12.85546875" style="166" bestFit="1" customWidth="1"/>
    <col min="6919" max="6919" width="18.5703125" style="166" bestFit="1" customWidth="1"/>
    <col min="6920" max="7168" width="11.42578125" style="166"/>
    <col min="7169" max="7169" width="13.42578125" style="166" customWidth="1"/>
    <col min="7170" max="7170" width="26.7109375" style="166" customWidth="1"/>
    <col min="7171" max="7171" width="19.5703125" style="166" customWidth="1"/>
    <col min="7172" max="7172" width="16.140625" style="166" customWidth="1"/>
    <col min="7173" max="7173" width="19.140625" style="166" customWidth="1"/>
    <col min="7174" max="7174" width="12.85546875" style="166" bestFit="1" customWidth="1"/>
    <col min="7175" max="7175" width="18.5703125" style="166" bestFit="1" customWidth="1"/>
    <col min="7176" max="7424" width="11.42578125" style="166"/>
    <col min="7425" max="7425" width="13.42578125" style="166" customWidth="1"/>
    <col min="7426" max="7426" width="26.7109375" style="166" customWidth="1"/>
    <col min="7427" max="7427" width="19.5703125" style="166" customWidth="1"/>
    <col min="7428" max="7428" width="16.140625" style="166" customWidth="1"/>
    <col min="7429" max="7429" width="19.140625" style="166" customWidth="1"/>
    <col min="7430" max="7430" width="12.85546875" style="166" bestFit="1" customWidth="1"/>
    <col min="7431" max="7431" width="18.5703125" style="166" bestFit="1" customWidth="1"/>
    <col min="7432" max="7680" width="11.42578125" style="166"/>
    <col min="7681" max="7681" width="13.42578125" style="166" customWidth="1"/>
    <col min="7682" max="7682" width="26.7109375" style="166" customWidth="1"/>
    <col min="7683" max="7683" width="19.5703125" style="166" customWidth="1"/>
    <col min="7684" max="7684" width="16.140625" style="166" customWidth="1"/>
    <col min="7685" max="7685" width="19.140625" style="166" customWidth="1"/>
    <col min="7686" max="7686" width="12.85546875" style="166" bestFit="1" customWidth="1"/>
    <col min="7687" max="7687" width="18.5703125" style="166" bestFit="1" customWidth="1"/>
    <col min="7688" max="7936" width="11.42578125" style="166"/>
    <col min="7937" max="7937" width="13.42578125" style="166" customWidth="1"/>
    <col min="7938" max="7938" width="26.7109375" style="166" customWidth="1"/>
    <col min="7939" max="7939" width="19.5703125" style="166" customWidth="1"/>
    <col min="7940" max="7940" width="16.140625" style="166" customWidth="1"/>
    <col min="7941" max="7941" width="19.140625" style="166" customWidth="1"/>
    <col min="7942" max="7942" width="12.85546875" style="166" bestFit="1" customWidth="1"/>
    <col min="7943" max="7943" width="18.5703125" style="166" bestFit="1" customWidth="1"/>
    <col min="7944" max="8192" width="11.42578125" style="166"/>
    <col min="8193" max="8193" width="13.42578125" style="166" customWidth="1"/>
    <col min="8194" max="8194" width="26.7109375" style="166" customWidth="1"/>
    <col min="8195" max="8195" width="19.5703125" style="166" customWidth="1"/>
    <col min="8196" max="8196" width="16.140625" style="166" customWidth="1"/>
    <col min="8197" max="8197" width="19.140625" style="166" customWidth="1"/>
    <col min="8198" max="8198" width="12.85546875" style="166" bestFit="1" customWidth="1"/>
    <col min="8199" max="8199" width="18.5703125" style="166" bestFit="1" customWidth="1"/>
    <col min="8200" max="8448" width="11.42578125" style="166"/>
    <col min="8449" max="8449" width="13.42578125" style="166" customWidth="1"/>
    <col min="8450" max="8450" width="26.7109375" style="166" customWidth="1"/>
    <col min="8451" max="8451" width="19.5703125" style="166" customWidth="1"/>
    <col min="8452" max="8452" width="16.140625" style="166" customWidth="1"/>
    <col min="8453" max="8453" width="19.140625" style="166" customWidth="1"/>
    <col min="8454" max="8454" width="12.85546875" style="166" bestFit="1" customWidth="1"/>
    <col min="8455" max="8455" width="18.5703125" style="166" bestFit="1" customWidth="1"/>
    <col min="8456" max="8704" width="11.42578125" style="166"/>
    <col min="8705" max="8705" width="13.42578125" style="166" customWidth="1"/>
    <col min="8706" max="8706" width="26.7109375" style="166" customWidth="1"/>
    <col min="8707" max="8707" width="19.5703125" style="166" customWidth="1"/>
    <col min="8708" max="8708" width="16.140625" style="166" customWidth="1"/>
    <col min="8709" max="8709" width="19.140625" style="166" customWidth="1"/>
    <col min="8710" max="8710" width="12.85546875" style="166" bestFit="1" customWidth="1"/>
    <col min="8711" max="8711" width="18.5703125" style="166" bestFit="1" customWidth="1"/>
    <col min="8712" max="8960" width="11.42578125" style="166"/>
    <col min="8961" max="8961" width="13.42578125" style="166" customWidth="1"/>
    <col min="8962" max="8962" width="26.7109375" style="166" customWidth="1"/>
    <col min="8963" max="8963" width="19.5703125" style="166" customWidth="1"/>
    <col min="8964" max="8964" width="16.140625" style="166" customWidth="1"/>
    <col min="8965" max="8965" width="19.140625" style="166" customWidth="1"/>
    <col min="8966" max="8966" width="12.85546875" style="166" bestFit="1" customWidth="1"/>
    <col min="8967" max="8967" width="18.5703125" style="166" bestFit="1" customWidth="1"/>
    <col min="8968" max="9216" width="11.42578125" style="166"/>
    <col min="9217" max="9217" width="13.42578125" style="166" customWidth="1"/>
    <col min="9218" max="9218" width="26.7109375" style="166" customWidth="1"/>
    <col min="9219" max="9219" width="19.5703125" style="166" customWidth="1"/>
    <col min="9220" max="9220" width="16.140625" style="166" customWidth="1"/>
    <col min="9221" max="9221" width="19.140625" style="166" customWidth="1"/>
    <col min="9222" max="9222" width="12.85546875" style="166" bestFit="1" customWidth="1"/>
    <col min="9223" max="9223" width="18.5703125" style="166" bestFit="1" customWidth="1"/>
    <col min="9224" max="9472" width="11.42578125" style="166"/>
    <col min="9473" max="9473" width="13.42578125" style="166" customWidth="1"/>
    <col min="9474" max="9474" width="26.7109375" style="166" customWidth="1"/>
    <col min="9475" max="9475" width="19.5703125" style="166" customWidth="1"/>
    <col min="9476" max="9476" width="16.140625" style="166" customWidth="1"/>
    <col min="9477" max="9477" width="19.140625" style="166" customWidth="1"/>
    <col min="9478" max="9478" width="12.85546875" style="166" bestFit="1" customWidth="1"/>
    <col min="9479" max="9479" width="18.5703125" style="166" bestFit="1" customWidth="1"/>
    <col min="9480" max="9728" width="11.42578125" style="166"/>
    <col min="9729" max="9729" width="13.42578125" style="166" customWidth="1"/>
    <col min="9730" max="9730" width="26.7109375" style="166" customWidth="1"/>
    <col min="9731" max="9731" width="19.5703125" style="166" customWidth="1"/>
    <col min="9732" max="9732" width="16.140625" style="166" customWidth="1"/>
    <col min="9733" max="9733" width="19.140625" style="166" customWidth="1"/>
    <col min="9734" max="9734" width="12.85546875" style="166" bestFit="1" customWidth="1"/>
    <col min="9735" max="9735" width="18.5703125" style="166" bestFit="1" customWidth="1"/>
    <col min="9736" max="9984" width="11.42578125" style="166"/>
    <col min="9985" max="9985" width="13.42578125" style="166" customWidth="1"/>
    <col min="9986" max="9986" width="26.7109375" style="166" customWidth="1"/>
    <col min="9987" max="9987" width="19.5703125" style="166" customWidth="1"/>
    <col min="9988" max="9988" width="16.140625" style="166" customWidth="1"/>
    <col min="9989" max="9989" width="19.140625" style="166" customWidth="1"/>
    <col min="9990" max="9990" width="12.85546875" style="166" bestFit="1" customWidth="1"/>
    <col min="9991" max="9991" width="18.5703125" style="166" bestFit="1" customWidth="1"/>
    <col min="9992" max="10240" width="11.42578125" style="166"/>
    <col min="10241" max="10241" width="13.42578125" style="166" customWidth="1"/>
    <col min="10242" max="10242" width="26.7109375" style="166" customWidth="1"/>
    <col min="10243" max="10243" width="19.5703125" style="166" customWidth="1"/>
    <col min="10244" max="10244" width="16.140625" style="166" customWidth="1"/>
    <col min="10245" max="10245" width="19.140625" style="166" customWidth="1"/>
    <col min="10246" max="10246" width="12.85546875" style="166" bestFit="1" customWidth="1"/>
    <col min="10247" max="10247" width="18.5703125" style="166" bestFit="1" customWidth="1"/>
    <col min="10248" max="10496" width="11.42578125" style="166"/>
    <col min="10497" max="10497" width="13.42578125" style="166" customWidth="1"/>
    <col min="10498" max="10498" width="26.7109375" style="166" customWidth="1"/>
    <col min="10499" max="10499" width="19.5703125" style="166" customWidth="1"/>
    <col min="10500" max="10500" width="16.140625" style="166" customWidth="1"/>
    <col min="10501" max="10501" width="19.140625" style="166" customWidth="1"/>
    <col min="10502" max="10502" width="12.85546875" style="166" bestFit="1" customWidth="1"/>
    <col min="10503" max="10503" width="18.5703125" style="166" bestFit="1" customWidth="1"/>
    <col min="10504" max="10752" width="11.42578125" style="166"/>
    <col min="10753" max="10753" width="13.42578125" style="166" customWidth="1"/>
    <col min="10754" max="10754" width="26.7109375" style="166" customWidth="1"/>
    <col min="10755" max="10755" width="19.5703125" style="166" customWidth="1"/>
    <col min="10756" max="10756" width="16.140625" style="166" customWidth="1"/>
    <col min="10757" max="10757" width="19.140625" style="166" customWidth="1"/>
    <col min="10758" max="10758" width="12.85546875" style="166" bestFit="1" customWidth="1"/>
    <col min="10759" max="10759" width="18.5703125" style="166" bestFit="1" customWidth="1"/>
    <col min="10760" max="11008" width="11.42578125" style="166"/>
    <col min="11009" max="11009" width="13.42578125" style="166" customWidth="1"/>
    <col min="11010" max="11010" width="26.7109375" style="166" customWidth="1"/>
    <col min="11011" max="11011" width="19.5703125" style="166" customWidth="1"/>
    <col min="11012" max="11012" width="16.140625" style="166" customWidth="1"/>
    <col min="11013" max="11013" width="19.140625" style="166" customWidth="1"/>
    <col min="11014" max="11014" width="12.85546875" style="166" bestFit="1" customWidth="1"/>
    <col min="11015" max="11015" width="18.5703125" style="166" bestFit="1" customWidth="1"/>
    <col min="11016" max="11264" width="11.42578125" style="166"/>
    <col min="11265" max="11265" width="13.42578125" style="166" customWidth="1"/>
    <col min="11266" max="11266" width="26.7109375" style="166" customWidth="1"/>
    <col min="11267" max="11267" width="19.5703125" style="166" customWidth="1"/>
    <col min="11268" max="11268" width="16.140625" style="166" customWidth="1"/>
    <col min="11269" max="11269" width="19.140625" style="166" customWidth="1"/>
    <col min="11270" max="11270" width="12.85546875" style="166" bestFit="1" customWidth="1"/>
    <col min="11271" max="11271" width="18.5703125" style="166" bestFit="1" customWidth="1"/>
    <col min="11272" max="11520" width="11.42578125" style="166"/>
    <col min="11521" max="11521" width="13.42578125" style="166" customWidth="1"/>
    <col min="11522" max="11522" width="26.7109375" style="166" customWidth="1"/>
    <col min="11523" max="11523" width="19.5703125" style="166" customWidth="1"/>
    <col min="11524" max="11524" width="16.140625" style="166" customWidth="1"/>
    <col min="11525" max="11525" width="19.140625" style="166" customWidth="1"/>
    <col min="11526" max="11526" width="12.85546875" style="166" bestFit="1" customWidth="1"/>
    <col min="11527" max="11527" width="18.5703125" style="166" bestFit="1" customWidth="1"/>
    <col min="11528" max="11776" width="11.42578125" style="166"/>
    <col min="11777" max="11777" width="13.42578125" style="166" customWidth="1"/>
    <col min="11778" max="11778" width="26.7109375" style="166" customWidth="1"/>
    <col min="11779" max="11779" width="19.5703125" style="166" customWidth="1"/>
    <col min="11780" max="11780" width="16.140625" style="166" customWidth="1"/>
    <col min="11781" max="11781" width="19.140625" style="166" customWidth="1"/>
    <col min="11782" max="11782" width="12.85546875" style="166" bestFit="1" customWidth="1"/>
    <col min="11783" max="11783" width="18.5703125" style="166" bestFit="1" customWidth="1"/>
    <col min="11784" max="12032" width="11.42578125" style="166"/>
    <col min="12033" max="12033" width="13.42578125" style="166" customWidth="1"/>
    <col min="12034" max="12034" width="26.7109375" style="166" customWidth="1"/>
    <col min="12035" max="12035" width="19.5703125" style="166" customWidth="1"/>
    <col min="12036" max="12036" width="16.140625" style="166" customWidth="1"/>
    <col min="12037" max="12037" width="19.140625" style="166" customWidth="1"/>
    <col min="12038" max="12038" width="12.85546875" style="166" bestFit="1" customWidth="1"/>
    <col min="12039" max="12039" width="18.5703125" style="166" bestFit="1" customWidth="1"/>
    <col min="12040" max="12288" width="11.42578125" style="166"/>
    <col min="12289" max="12289" width="13.42578125" style="166" customWidth="1"/>
    <col min="12290" max="12290" width="26.7109375" style="166" customWidth="1"/>
    <col min="12291" max="12291" width="19.5703125" style="166" customWidth="1"/>
    <col min="12292" max="12292" width="16.140625" style="166" customWidth="1"/>
    <col min="12293" max="12293" width="19.140625" style="166" customWidth="1"/>
    <col min="12294" max="12294" width="12.85546875" style="166" bestFit="1" customWidth="1"/>
    <col min="12295" max="12295" width="18.5703125" style="166" bestFit="1" customWidth="1"/>
    <col min="12296" max="12544" width="11.42578125" style="166"/>
    <col min="12545" max="12545" width="13.42578125" style="166" customWidth="1"/>
    <col min="12546" max="12546" width="26.7109375" style="166" customWidth="1"/>
    <col min="12547" max="12547" width="19.5703125" style="166" customWidth="1"/>
    <col min="12548" max="12548" width="16.140625" style="166" customWidth="1"/>
    <col min="12549" max="12549" width="19.140625" style="166" customWidth="1"/>
    <col min="12550" max="12550" width="12.85546875" style="166" bestFit="1" customWidth="1"/>
    <col min="12551" max="12551" width="18.5703125" style="166" bestFit="1" customWidth="1"/>
    <col min="12552" max="12800" width="11.42578125" style="166"/>
    <col min="12801" max="12801" width="13.42578125" style="166" customWidth="1"/>
    <col min="12802" max="12802" width="26.7109375" style="166" customWidth="1"/>
    <col min="12803" max="12803" width="19.5703125" style="166" customWidth="1"/>
    <col min="12804" max="12804" width="16.140625" style="166" customWidth="1"/>
    <col min="12805" max="12805" width="19.140625" style="166" customWidth="1"/>
    <col min="12806" max="12806" width="12.85546875" style="166" bestFit="1" customWidth="1"/>
    <col min="12807" max="12807" width="18.5703125" style="166" bestFit="1" customWidth="1"/>
    <col min="12808" max="13056" width="11.42578125" style="166"/>
    <col min="13057" max="13057" width="13.42578125" style="166" customWidth="1"/>
    <col min="13058" max="13058" width="26.7109375" style="166" customWidth="1"/>
    <col min="13059" max="13059" width="19.5703125" style="166" customWidth="1"/>
    <col min="13060" max="13060" width="16.140625" style="166" customWidth="1"/>
    <col min="13061" max="13061" width="19.140625" style="166" customWidth="1"/>
    <col min="13062" max="13062" width="12.85546875" style="166" bestFit="1" customWidth="1"/>
    <col min="13063" max="13063" width="18.5703125" style="166" bestFit="1" customWidth="1"/>
    <col min="13064" max="13312" width="11.42578125" style="166"/>
    <col min="13313" max="13313" width="13.42578125" style="166" customWidth="1"/>
    <col min="13314" max="13314" width="26.7109375" style="166" customWidth="1"/>
    <col min="13315" max="13315" width="19.5703125" style="166" customWidth="1"/>
    <col min="13316" max="13316" width="16.140625" style="166" customWidth="1"/>
    <col min="13317" max="13317" width="19.140625" style="166" customWidth="1"/>
    <col min="13318" max="13318" width="12.85546875" style="166" bestFit="1" customWidth="1"/>
    <col min="13319" max="13319" width="18.5703125" style="166" bestFit="1" customWidth="1"/>
    <col min="13320" max="13568" width="11.42578125" style="166"/>
    <col min="13569" max="13569" width="13.42578125" style="166" customWidth="1"/>
    <col min="13570" max="13570" width="26.7109375" style="166" customWidth="1"/>
    <col min="13571" max="13571" width="19.5703125" style="166" customWidth="1"/>
    <col min="13572" max="13572" width="16.140625" style="166" customWidth="1"/>
    <col min="13573" max="13573" width="19.140625" style="166" customWidth="1"/>
    <col min="13574" max="13574" width="12.85546875" style="166" bestFit="1" customWidth="1"/>
    <col min="13575" max="13575" width="18.5703125" style="166" bestFit="1" customWidth="1"/>
    <col min="13576" max="13824" width="11.42578125" style="166"/>
    <col min="13825" max="13825" width="13.42578125" style="166" customWidth="1"/>
    <col min="13826" max="13826" width="26.7109375" style="166" customWidth="1"/>
    <col min="13827" max="13827" width="19.5703125" style="166" customWidth="1"/>
    <col min="13828" max="13828" width="16.140625" style="166" customWidth="1"/>
    <col min="13829" max="13829" width="19.140625" style="166" customWidth="1"/>
    <col min="13830" max="13830" width="12.85546875" style="166" bestFit="1" customWidth="1"/>
    <col min="13831" max="13831" width="18.5703125" style="166" bestFit="1" customWidth="1"/>
    <col min="13832" max="14080" width="11.42578125" style="166"/>
    <col min="14081" max="14081" width="13.42578125" style="166" customWidth="1"/>
    <col min="14082" max="14082" width="26.7109375" style="166" customWidth="1"/>
    <col min="14083" max="14083" width="19.5703125" style="166" customWidth="1"/>
    <col min="14084" max="14084" width="16.140625" style="166" customWidth="1"/>
    <col min="14085" max="14085" width="19.140625" style="166" customWidth="1"/>
    <col min="14086" max="14086" width="12.85546875" style="166" bestFit="1" customWidth="1"/>
    <col min="14087" max="14087" width="18.5703125" style="166" bestFit="1" customWidth="1"/>
    <col min="14088" max="14336" width="11.42578125" style="166"/>
    <col min="14337" max="14337" width="13.42578125" style="166" customWidth="1"/>
    <col min="14338" max="14338" width="26.7109375" style="166" customWidth="1"/>
    <col min="14339" max="14339" width="19.5703125" style="166" customWidth="1"/>
    <col min="14340" max="14340" width="16.140625" style="166" customWidth="1"/>
    <col min="14341" max="14341" width="19.140625" style="166" customWidth="1"/>
    <col min="14342" max="14342" width="12.85546875" style="166" bestFit="1" customWidth="1"/>
    <col min="14343" max="14343" width="18.5703125" style="166" bestFit="1" customWidth="1"/>
    <col min="14344" max="14592" width="11.42578125" style="166"/>
    <col min="14593" max="14593" width="13.42578125" style="166" customWidth="1"/>
    <col min="14594" max="14594" width="26.7109375" style="166" customWidth="1"/>
    <col min="14595" max="14595" width="19.5703125" style="166" customWidth="1"/>
    <col min="14596" max="14596" width="16.140625" style="166" customWidth="1"/>
    <col min="14597" max="14597" width="19.140625" style="166" customWidth="1"/>
    <col min="14598" max="14598" width="12.85546875" style="166" bestFit="1" customWidth="1"/>
    <col min="14599" max="14599" width="18.5703125" style="166" bestFit="1" customWidth="1"/>
    <col min="14600" max="14848" width="11.42578125" style="166"/>
    <col min="14849" max="14849" width="13.42578125" style="166" customWidth="1"/>
    <col min="14850" max="14850" width="26.7109375" style="166" customWidth="1"/>
    <col min="14851" max="14851" width="19.5703125" style="166" customWidth="1"/>
    <col min="14852" max="14852" width="16.140625" style="166" customWidth="1"/>
    <col min="14853" max="14853" width="19.140625" style="166" customWidth="1"/>
    <col min="14854" max="14854" width="12.85546875" style="166" bestFit="1" customWidth="1"/>
    <col min="14855" max="14855" width="18.5703125" style="166" bestFit="1" customWidth="1"/>
    <col min="14856" max="15104" width="11.42578125" style="166"/>
    <col min="15105" max="15105" width="13.42578125" style="166" customWidth="1"/>
    <col min="15106" max="15106" width="26.7109375" style="166" customWidth="1"/>
    <col min="15107" max="15107" width="19.5703125" style="166" customWidth="1"/>
    <col min="15108" max="15108" width="16.140625" style="166" customWidth="1"/>
    <col min="15109" max="15109" width="19.140625" style="166" customWidth="1"/>
    <col min="15110" max="15110" width="12.85546875" style="166" bestFit="1" customWidth="1"/>
    <col min="15111" max="15111" width="18.5703125" style="166" bestFit="1" customWidth="1"/>
    <col min="15112" max="15360" width="11.42578125" style="166"/>
    <col min="15361" max="15361" width="13.42578125" style="166" customWidth="1"/>
    <col min="15362" max="15362" width="26.7109375" style="166" customWidth="1"/>
    <col min="15363" max="15363" width="19.5703125" style="166" customWidth="1"/>
    <col min="15364" max="15364" width="16.140625" style="166" customWidth="1"/>
    <col min="15365" max="15365" width="19.140625" style="166" customWidth="1"/>
    <col min="15366" max="15366" width="12.85546875" style="166" bestFit="1" customWidth="1"/>
    <col min="15367" max="15367" width="18.5703125" style="166" bestFit="1" customWidth="1"/>
    <col min="15368" max="15616" width="11.42578125" style="166"/>
    <col min="15617" max="15617" width="13.42578125" style="166" customWidth="1"/>
    <col min="15618" max="15618" width="26.7109375" style="166" customWidth="1"/>
    <col min="15619" max="15619" width="19.5703125" style="166" customWidth="1"/>
    <col min="15620" max="15620" width="16.140625" style="166" customWidth="1"/>
    <col min="15621" max="15621" width="19.140625" style="166" customWidth="1"/>
    <col min="15622" max="15622" width="12.85546875" style="166" bestFit="1" customWidth="1"/>
    <col min="15623" max="15623" width="18.5703125" style="166" bestFit="1" customWidth="1"/>
    <col min="15624" max="15872" width="11.42578125" style="166"/>
    <col min="15873" max="15873" width="13.42578125" style="166" customWidth="1"/>
    <col min="15874" max="15874" width="26.7109375" style="166" customWidth="1"/>
    <col min="15875" max="15875" width="19.5703125" style="166" customWidth="1"/>
    <col min="15876" max="15876" width="16.140625" style="166" customWidth="1"/>
    <col min="15877" max="15877" width="19.140625" style="166" customWidth="1"/>
    <col min="15878" max="15878" width="12.85546875" style="166" bestFit="1" customWidth="1"/>
    <col min="15879" max="15879" width="18.5703125" style="166" bestFit="1" customWidth="1"/>
    <col min="15880" max="16128" width="11.42578125" style="166"/>
    <col min="16129" max="16129" width="13.42578125" style="166" customWidth="1"/>
    <col min="16130" max="16130" width="26.7109375" style="166" customWidth="1"/>
    <col min="16131" max="16131" width="19.5703125" style="166" customWidth="1"/>
    <col min="16132" max="16132" width="16.140625" style="166" customWidth="1"/>
    <col min="16133" max="16133" width="19.140625" style="166" customWidth="1"/>
    <col min="16134" max="16134" width="12.85546875" style="166" bestFit="1" customWidth="1"/>
    <col min="16135" max="16135" width="18.5703125" style="166" bestFit="1" customWidth="1"/>
    <col min="16136" max="16384" width="11.42578125" style="166"/>
  </cols>
  <sheetData>
    <row r="8" spans="1:10" ht="15" x14ac:dyDescent="0.25">
      <c r="B8" s="287" t="s">
        <v>114</v>
      </c>
      <c r="C8" s="287"/>
      <c r="D8" s="287"/>
    </row>
    <row r="9" spans="1:10" ht="15" thickBot="1" x14ac:dyDescent="0.25">
      <c r="B9" s="288" t="s">
        <v>112</v>
      </c>
      <c r="C9" s="288"/>
      <c r="D9" s="288"/>
      <c r="E9" s="230"/>
    </row>
    <row r="10" spans="1:10" x14ac:dyDescent="0.2">
      <c r="B10" s="171"/>
      <c r="C10" s="172" t="s">
        <v>55</v>
      </c>
      <c r="D10" s="173"/>
      <c r="I10" s="187"/>
      <c r="J10" s="187"/>
    </row>
    <row r="11" spans="1:10" x14ac:dyDescent="0.2">
      <c r="A11" s="174"/>
      <c r="B11" s="175" t="s">
        <v>56</v>
      </c>
      <c r="C11" s="176" t="s">
        <v>87</v>
      </c>
      <c r="D11" s="177" t="s">
        <v>52</v>
      </c>
      <c r="F11" s="214"/>
      <c r="I11" s="187"/>
      <c r="J11" s="187"/>
    </row>
    <row r="12" spans="1:10" ht="12.75" thickBot="1" x14ac:dyDescent="0.25">
      <c r="A12" s="174"/>
      <c r="B12" s="179"/>
      <c r="C12" s="231" t="s">
        <v>88</v>
      </c>
      <c r="D12" s="180"/>
      <c r="I12" s="187"/>
      <c r="J12" s="187"/>
    </row>
    <row r="13" spans="1:10" x14ac:dyDescent="0.2">
      <c r="A13" s="174"/>
      <c r="B13" s="181"/>
      <c r="C13" s="182"/>
      <c r="D13" s="183"/>
      <c r="I13" s="187"/>
      <c r="J13" s="187"/>
    </row>
    <row r="14" spans="1:10" x14ac:dyDescent="0.2">
      <c r="B14" s="184" t="s">
        <v>0</v>
      </c>
      <c r="C14" s="185">
        <v>78639</v>
      </c>
      <c r="D14" s="186">
        <f>SUM(C14:C14)</f>
        <v>78639</v>
      </c>
      <c r="F14" s="216"/>
      <c r="I14" s="192"/>
      <c r="J14" s="192"/>
    </row>
    <row r="15" spans="1:10" x14ac:dyDescent="0.2">
      <c r="A15" s="187"/>
      <c r="B15" s="188" t="s">
        <v>1</v>
      </c>
      <c r="C15" s="185">
        <v>166180</v>
      </c>
      <c r="D15" s="186">
        <f t="shared" ref="D15:D56" si="0">SUM(C15:C15)</f>
        <v>166180</v>
      </c>
      <c r="F15" s="216"/>
      <c r="I15" s="192"/>
      <c r="J15" s="192"/>
    </row>
    <row r="16" spans="1:10" x14ac:dyDescent="0.2">
      <c r="A16" s="187"/>
      <c r="B16" s="188" t="s">
        <v>2</v>
      </c>
      <c r="C16" s="185">
        <v>3446939</v>
      </c>
      <c r="D16" s="186">
        <f t="shared" si="0"/>
        <v>3446939</v>
      </c>
      <c r="F16" s="216"/>
      <c r="I16" s="192"/>
      <c r="J16" s="192"/>
    </row>
    <row r="17" spans="1:10" x14ac:dyDescent="0.2">
      <c r="A17" s="187"/>
      <c r="B17" s="188" t="s">
        <v>3</v>
      </c>
      <c r="C17" s="185">
        <v>83515</v>
      </c>
      <c r="D17" s="186">
        <f t="shared" si="0"/>
        <v>83515</v>
      </c>
      <c r="F17" s="216"/>
      <c r="I17" s="192"/>
      <c r="J17" s="192"/>
    </row>
    <row r="18" spans="1:10" x14ac:dyDescent="0.2">
      <c r="A18" s="187"/>
      <c r="B18" s="188" t="s">
        <v>4</v>
      </c>
      <c r="C18" s="185">
        <v>83617</v>
      </c>
      <c r="D18" s="186">
        <f t="shared" si="0"/>
        <v>83617</v>
      </c>
      <c r="F18" s="216"/>
      <c r="I18" s="192"/>
      <c r="J18" s="192"/>
    </row>
    <row r="19" spans="1:10" x14ac:dyDescent="0.2">
      <c r="A19" s="187"/>
      <c r="B19" s="188" t="s">
        <v>5</v>
      </c>
      <c r="C19" s="185">
        <v>94500</v>
      </c>
      <c r="D19" s="186">
        <f t="shared" si="0"/>
        <v>94500</v>
      </c>
      <c r="F19" s="216"/>
      <c r="I19" s="192"/>
      <c r="J19" s="192"/>
    </row>
    <row r="20" spans="1:10" x14ac:dyDescent="0.2">
      <c r="A20" s="187"/>
      <c r="B20" s="188" t="s">
        <v>6</v>
      </c>
      <c r="C20" s="185">
        <v>174006</v>
      </c>
      <c r="D20" s="186">
        <f t="shared" si="0"/>
        <v>174006</v>
      </c>
      <c r="F20" s="216"/>
      <c r="I20" s="192"/>
      <c r="J20" s="192"/>
    </row>
    <row r="21" spans="1:10" x14ac:dyDescent="0.2">
      <c r="A21" s="187"/>
      <c r="B21" s="188" t="s">
        <v>7</v>
      </c>
      <c r="C21" s="185">
        <v>68772</v>
      </c>
      <c r="D21" s="186">
        <f t="shared" si="0"/>
        <v>68772</v>
      </c>
      <c r="F21" s="216"/>
      <c r="I21" s="192"/>
      <c r="J21" s="192"/>
    </row>
    <row r="22" spans="1:10" x14ac:dyDescent="0.2">
      <c r="A22" s="187"/>
      <c r="B22" s="188" t="s">
        <v>8</v>
      </c>
      <c r="C22" s="185">
        <v>0</v>
      </c>
      <c r="D22" s="186">
        <f t="shared" si="0"/>
        <v>0</v>
      </c>
      <c r="F22" s="216"/>
      <c r="I22" s="192"/>
      <c r="J22" s="192"/>
    </row>
    <row r="23" spans="1:10" x14ac:dyDescent="0.2">
      <c r="A23" s="187"/>
      <c r="B23" s="188" t="s">
        <v>9</v>
      </c>
      <c r="C23" s="185">
        <v>19162</v>
      </c>
      <c r="D23" s="186">
        <f t="shared" si="0"/>
        <v>19162</v>
      </c>
      <c r="F23" s="216"/>
      <c r="I23" s="192"/>
      <c r="J23" s="192"/>
    </row>
    <row r="24" spans="1:10" x14ac:dyDescent="0.2">
      <c r="A24" s="187"/>
      <c r="B24" s="188" t="s">
        <v>10</v>
      </c>
      <c r="C24" s="185">
        <v>89949</v>
      </c>
      <c r="D24" s="186">
        <f t="shared" si="0"/>
        <v>89949</v>
      </c>
      <c r="F24" s="216"/>
      <c r="I24" s="192"/>
      <c r="J24" s="192"/>
    </row>
    <row r="25" spans="1:10" x14ac:dyDescent="0.2">
      <c r="A25" s="187"/>
      <c r="B25" s="188" t="s">
        <v>11</v>
      </c>
      <c r="C25" s="185">
        <v>527656</v>
      </c>
      <c r="D25" s="186">
        <f t="shared" si="0"/>
        <v>527656</v>
      </c>
      <c r="F25" s="216"/>
      <c r="I25" s="192"/>
      <c r="J25" s="192"/>
    </row>
    <row r="26" spans="1:10" x14ac:dyDescent="0.2">
      <c r="A26" s="187"/>
      <c r="B26" s="188" t="s">
        <v>12</v>
      </c>
      <c r="C26" s="185">
        <v>165078</v>
      </c>
      <c r="D26" s="186">
        <f t="shared" si="0"/>
        <v>165078</v>
      </c>
      <c r="F26" s="216"/>
      <c r="I26" s="192"/>
      <c r="J26" s="192"/>
    </row>
    <row r="27" spans="1:10" x14ac:dyDescent="0.2">
      <c r="A27" s="187"/>
      <c r="B27" s="188" t="s">
        <v>13</v>
      </c>
      <c r="C27" s="185">
        <v>52757</v>
      </c>
      <c r="D27" s="186">
        <f t="shared" si="0"/>
        <v>52757</v>
      </c>
      <c r="F27" s="216"/>
      <c r="I27" s="192"/>
      <c r="J27" s="192"/>
    </row>
    <row r="28" spans="1:10" x14ac:dyDescent="0.2">
      <c r="A28" s="187"/>
      <c r="B28" s="188" t="s">
        <v>14</v>
      </c>
      <c r="C28" s="185">
        <v>182389</v>
      </c>
      <c r="D28" s="186">
        <f t="shared" si="0"/>
        <v>182389</v>
      </c>
      <c r="F28" s="216"/>
      <c r="I28" s="192"/>
      <c r="J28" s="192"/>
    </row>
    <row r="29" spans="1:10" x14ac:dyDescent="0.2">
      <c r="A29" s="187"/>
      <c r="B29" s="188" t="s">
        <v>15</v>
      </c>
      <c r="C29" s="185">
        <v>0</v>
      </c>
      <c r="D29" s="186">
        <f t="shared" si="0"/>
        <v>0</v>
      </c>
      <c r="F29" s="216"/>
      <c r="I29" s="192"/>
      <c r="J29" s="192"/>
    </row>
    <row r="30" spans="1:10" x14ac:dyDescent="0.2">
      <c r="A30" s="187"/>
      <c r="B30" s="188" t="s">
        <v>16</v>
      </c>
      <c r="C30" s="185">
        <v>183910</v>
      </c>
      <c r="D30" s="186">
        <f t="shared" si="0"/>
        <v>183910</v>
      </c>
      <c r="F30" s="216"/>
      <c r="I30" s="192"/>
      <c r="J30" s="192"/>
    </row>
    <row r="31" spans="1:10" x14ac:dyDescent="0.2">
      <c r="A31" s="187"/>
      <c r="B31" s="188" t="s">
        <v>17</v>
      </c>
      <c r="C31" s="185">
        <v>55626</v>
      </c>
      <c r="D31" s="186">
        <f t="shared" si="0"/>
        <v>55626</v>
      </c>
      <c r="F31" s="216"/>
      <c r="I31" s="192"/>
      <c r="J31" s="192"/>
    </row>
    <row r="32" spans="1:10" x14ac:dyDescent="0.2">
      <c r="A32" s="187"/>
      <c r="B32" s="188" t="s">
        <v>18</v>
      </c>
      <c r="C32" s="185">
        <v>147099</v>
      </c>
      <c r="D32" s="186">
        <f t="shared" si="0"/>
        <v>147099</v>
      </c>
      <c r="F32" s="216"/>
      <c r="I32" s="192"/>
      <c r="J32" s="192"/>
    </row>
    <row r="33" spans="1:10" x14ac:dyDescent="0.2">
      <c r="A33" s="187"/>
      <c r="B33" s="188" t="s">
        <v>19</v>
      </c>
      <c r="C33" s="185">
        <v>23031</v>
      </c>
      <c r="D33" s="186">
        <f t="shared" si="0"/>
        <v>23031</v>
      </c>
      <c r="F33" s="216"/>
      <c r="I33" s="192"/>
      <c r="J33" s="192"/>
    </row>
    <row r="34" spans="1:10" x14ac:dyDescent="0.2">
      <c r="A34" s="187"/>
      <c r="B34" s="188" t="s">
        <v>20</v>
      </c>
      <c r="C34" s="185">
        <v>0</v>
      </c>
      <c r="D34" s="186">
        <f t="shared" si="0"/>
        <v>0</v>
      </c>
      <c r="F34" s="216"/>
      <c r="I34" s="192"/>
      <c r="J34" s="192"/>
    </row>
    <row r="35" spans="1:10" x14ac:dyDescent="0.2">
      <c r="A35" s="187"/>
      <c r="B35" s="188" t="s">
        <v>21</v>
      </c>
      <c r="C35" s="185">
        <v>6701234</v>
      </c>
      <c r="D35" s="186">
        <f t="shared" si="0"/>
        <v>6701234</v>
      </c>
      <c r="F35" s="216"/>
      <c r="I35" s="192"/>
      <c r="J35" s="192"/>
    </row>
    <row r="36" spans="1:10" x14ac:dyDescent="0.2">
      <c r="A36" s="187"/>
      <c r="B36" s="188" t="s">
        <v>22</v>
      </c>
      <c r="C36" s="185">
        <v>45893</v>
      </c>
      <c r="D36" s="186">
        <f t="shared" si="0"/>
        <v>45893</v>
      </c>
      <c r="F36" s="216"/>
      <c r="I36" s="192"/>
      <c r="J36" s="192"/>
    </row>
    <row r="37" spans="1:10" x14ac:dyDescent="0.2">
      <c r="A37" s="187"/>
      <c r="B37" s="188" t="s">
        <v>23</v>
      </c>
      <c r="C37" s="185">
        <v>87176</v>
      </c>
      <c r="D37" s="186">
        <f t="shared" si="0"/>
        <v>87176</v>
      </c>
      <c r="F37" s="216"/>
      <c r="I37" s="192"/>
      <c r="J37" s="192"/>
    </row>
    <row r="38" spans="1:10" x14ac:dyDescent="0.2">
      <c r="A38" s="187"/>
      <c r="B38" s="188" t="s">
        <v>24</v>
      </c>
      <c r="C38" s="185">
        <v>0</v>
      </c>
      <c r="D38" s="186">
        <f t="shared" si="0"/>
        <v>0</v>
      </c>
      <c r="F38" s="216"/>
      <c r="I38" s="192"/>
      <c r="J38" s="192"/>
    </row>
    <row r="39" spans="1:10" x14ac:dyDescent="0.2">
      <c r="A39" s="187"/>
      <c r="B39" s="188" t="s">
        <v>25</v>
      </c>
      <c r="C39" s="185">
        <v>0</v>
      </c>
      <c r="D39" s="186">
        <f t="shared" si="0"/>
        <v>0</v>
      </c>
      <c r="F39" s="216"/>
      <c r="I39" s="192"/>
      <c r="J39" s="192"/>
    </row>
    <row r="40" spans="1:10" x14ac:dyDescent="0.2">
      <c r="A40" s="187"/>
      <c r="B40" s="188" t="s">
        <v>26</v>
      </c>
      <c r="C40" s="185">
        <v>4404793</v>
      </c>
      <c r="D40" s="186">
        <f t="shared" si="0"/>
        <v>4404793</v>
      </c>
      <c r="F40" s="216"/>
      <c r="I40" s="192"/>
      <c r="J40" s="192"/>
    </row>
    <row r="41" spans="1:10" x14ac:dyDescent="0.2">
      <c r="A41" s="187"/>
      <c r="B41" s="188" t="s">
        <v>27</v>
      </c>
      <c r="C41" s="185">
        <v>51160</v>
      </c>
      <c r="D41" s="186">
        <f t="shared" si="0"/>
        <v>51160</v>
      </c>
      <c r="F41" s="216"/>
      <c r="I41" s="192"/>
      <c r="J41" s="192"/>
    </row>
    <row r="42" spans="1:10" x14ac:dyDescent="0.2">
      <c r="A42" s="187"/>
      <c r="B42" s="188" t="s">
        <v>28</v>
      </c>
      <c r="C42" s="185">
        <v>163034</v>
      </c>
      <c r="D42" s="186">
        <f t="shared" si="0"/>
        <v>163034</v>
      </c>
      <c r="F42" s="216"/>
      <c r="I42" s="192"/>
      <c r="J42" s="192"/>
    </row>
    <row r="43" spans="1:10" x14ac:dyDescent="0.2">
      <c r="A43" s="187"/>
      <c r="B43" s="188" t="s">
        <v>29</v>
      </c>
      <c r="C43" s="185">
        <v>171066</v>
      </c>
      <c r="D43" s="186">
        <f t="shared" si="0"/>
        <v>171066</v>
      </c>
      <c r="F43" s="216"/>
      <c r="I43" s="192"/>
      <c r="J43" s="192"/>
    </row>
    <row r="44" spans="1:10" x14ac:dyDescent="0.2">
      <c r="A44" s="187"/>
      <c r="B44" s="188" t="s">
        <v>30</v>
      </c>
      <c r="C44" s="185">
        <v>20007</v>
      </c>
      <c r="D44" s="186">
        <f t="shared" si="0"/>
        <v>20007</v>
      </c>
      <c r="F44" s="216"/>
      <c r="I44" s="192"/>
      <c r="J44" s="192"/>
    </row>
    <row r="45" spans="1:10" x14ac:dyDescent="0.2">
      <c r="A45" s="187"/>
      <c r="B45" s="188" t="s">
        <v>31</v>
      </c>
      <c r="C45" s="185">
        <v>0</v>
      </c>
      <c r="D45" s="186">
        <f t="shared" si="0"/>
        <v>0</v>
      </c>
      <c r="F45" s="216"/>
      <c r="I45" s="192"/>
      <c r="J45" s="192"/>
    </row>
    <row r="46" spans="1:10" x14ac:dyDescent="0.2">
      <c r="A46" s="187"/>
      <c r="B46" s="188" t="s">
        <v>32</v>
      </c>
      <c r="C46" s="185">
        <v>1603316</v>
      </c>
      <c r="D46" s="186">
        <f t="shared" si="0"/>
        <v>1603316</v>
      </c>
      <c r="F46" s="216"/>
      <c r="I46" s="192"/>
      <c r="J46" s="192"/>
    </row>
    <row r="47" spans="1:10" x14ac:dyDescent="0.2">
      <c r="A47" s="187"/>
      <c r="B47" s="188" t="s">
        <v>33</v>
      </c>
      <c r="C47" s="185">
        <v>71762</v>
      </c>
      <c r="D47" s="186">
        <f t="shared" si="0"/>
        <v>71762</v>
      </c>
      <c r="F47" s="216"/>
      <c r="I47" s="192"/>
      <c r="J47" s="192"/>
    </row>
    <row r="48" spans="1:10" x14ac:dyDescent="0.2">
      <c r="A48" s="187"/>
      <c r="B48" s="188" t="s">
        <v>34</v>
      </c>
      <c r="C48" s="185">
        <v>602049</v>
      </c>
      <c r="D48" s="186">
        <f t="shared" si="0"/>
        <v>602049</v>
      </c>
      <c r="F48" s="216"/>
      <c r="I48" s="192"/>
      <c r="J48" s="192"/>
    </row>
    <row r="49" spans="1:10" x14ac:dyDescent="0.2">
      <c r="A49" s="187"/>
      <c r="B49" s="188" t="s">
        <v>35</v>
      </c>
      <c r="C49" s="185">
        <v>7153</v>
      </c>
      <c r="D49" s="186">
        <f t="shared" si="0"/>
        <v>7153</v>
      </c>
      <c r="F49" s="216"/>
      <c r="I49" s="192"/>
      <c r="J49" s="192"/>
    </row>
    <row r="50" spans="1:10" x14ac:dyDescent="0.2">
      <c r="A50" s="187"/>
      <c r="B50" s="188" t="s">
        <v>36</v>
      </c>
      <c r="C50" s="185">
        <v>259236</v>
      </c>
      <c r="D50" s="186">
        <f t="shared" si="0"/>
        <v>259236</v>
      </c>
      <c r="F50" s="216"/>
      <c r="I50" s="192"/>
      <c r="J50" s="192"/>
    </row>
    <row r="51" spans="1:10" x14ac:dyDescent="0.2">
      <c r="A51" s="187"/>
      <c r="B51" s="188" t="s">
        <v>37</v>
      </c>
      <c r="C51" s="185">
        <v>3327007</v>
      </c>
      <c r="D51" s="186">
        <f>SUM(C51:C51)</f>
        <v>3327007</v>
      </c>
      <c r="F51" s="216"/>
      <c r="I51" s="192"/>
      <c r="J51" s="192"/>
    </row>
    <row r="52" spans="1:10" x14ac:dyDescent="0.2">
      <c r="A52" s="187"/>
      <c r="B52" s="188" t="s">
        <v>38</v>
      </c>
      <c r="C52" s="185">
        <v>427314</v>
      </c>
      <c r="D52" s="186">
        <f t="shared" si="0"/>
        <v>427314</v>
      </c>
      <c r="F52" s="216"/>
      <c r="I52" s="192"/>
      <c r="J52" s="192"/>
    </row>
    <row r="53" spans="1:10" x14ac:dyDescent="0.2">
      <c r="A53" s="187"/>
      <c r="B53" s="188" t="s">
        <v>39</v>
      </c>
      <c r="C53" s="185">
        <v>613323</v>
      </c>
      <c r="D53" s="186">
        <f t="shared" si="0"/>
        <v>613323</v>
      </c>
      <c r="F53" s="216"/>
      <c r="I53" s="192"/>
      <c r="J53" s="192"/>
    </row>
    <row r="54" spans="1:10" x14ac:dyDescent="0.2">
      <c r="A54" s="187"/>
      <c r="B54" s="189" t="s">
        <v>40</v>
      </c>
      <c r="C54" s="185">
        <v>3946875</v>
      </c>
      <c r="D54" s="186">
        <f>SUM(C54:C54)</f>
        <v>3946875</v>
      </c>
      <c r="F54" s="216"/>
      <c r="I54" s="192"/>
      <c r="J54" s="192"/>
    </row>
    <row r="55" spans="1:10" x14ac:dyDescent="0.2">
      <c r="A55" s="187"/>
      <c r="B55" s="188" t="s">
        <v>41</v>
      </c>
      <c r="C55" s="185">
        <v>62369</v>
      </c>
      <c r="D55" s="186">
        <f t="shared" si="0"/>
        <v>62369</v>
      </c>
      <c r="F55" s="216"/>
      <c r="I55" s="192"/>
      <c r="J55" s="192"/>
    </row>
    <row r="56" spans="1:10" ht="12.75" thickBot="1" x14ac:dyDescent="0.25">
      <c r="A56" s="187"/>
      <c r="B56" s="207" t="s">
        <v>42</v>
      </c>
      <c r="C56" s="208">
        <v>217085</v>
      </c>
      <c r="D56" s="209">
        <f t="shared" si="0"/>
        <v>217085</v>
      </c>
      <c r="F56" s="216"/>
      <c r="I56" s="192"/>
      <c r="J56" s="192"/>
    </row>
    <row r="57" spans="1:10" ht="13.5" thickBot="1" x14ac:dyDescent="0.25">
      <c r="A57" s="187"/>
      <c r="B57" s="204" t="s">
        <v>43</v>
      </c>
      <c r="C57" s="205">
        <f>SUM(C14:C56)</f>
        <v>28424677</v>
      </c>
      <c r="D57" s="206">
        <f>SUM(D14:D56)</f>
        <v>28424677</v>
      </c>
      <c r="F57" s="232"/>
      <c r="I57" s="192"/>
      <c r="J57" s="192"/>
    </row>
    <row r="58" spans="1:10" x14ac:dyDescent="0.2">
      <c r="A58" s="187"/>
      <c r="B58" s="187"/>
      <c r="C58" s="187"/>
      <c r="D58" s="187"/>
      <c r="E58" s="191"/>
      <c r="I58" s="187"/>
      <c r="J58" s="187"/>
    </row>
    <row r="59" spans="1:10" x14ac:dyDescent="0.2">
      <c r="C59" s="167"/>
      <c r="D59" s="167"/>
      <c r="E59" s="193"/>
      <c r="I59" s="187"/>
      <c r="J59" s="187"/>
    </row>
    <row r="60" spans="1:10" x14ac:dyDescent="0.2">
      <c r="A60" s="192"/>
      <c r="B60" s="192"/>
      <c r="C60" s="192"/>
      <c r="D60" s="192"/>
      <c r="E60" s="192"/>
      <c r="I60" s="187"/>
      <c r="J60" s="187"/>
    </row>
    <row r="61" spans="1:10" x14ac:dyDescent="0.2">
      <c r="A61" s="187"/>
      <c r="B61" s="192"/>
      <c r="C61" s="192"/>
      <c r="D61" s="191"/>
      <c r="E61" s="187"/>
      <c r="I61" s="187"/>
      <c r="J61" s="187"/>
    </row>
    <row r="62" spans="1:10" x14ac:dyDescent="0.2">
      <c r="A62" s="187"/>
      <c r="B62" s="192"/>
      <c r="C62" s="192"/>
      <c r="D62" s="187"/>
      <c r="E62" s="187"/>
      <c r="I62" s="187"/>
      <c r="J62" s="187"/>
    </row>
    <row r="63" spans="1:10" x14ac:dyDescent="0.2">
      <c r="A63" s="187"/>
      <c r="B63" s="192"/>
      <c r="C63" s="192"/>
      <c r="D63" s="187"/>
      <c r="E63" s="187"/>
      <c r="I63" s="187"/>
      <c r="J63" s="187"/>
    </row>
    <row r="64" spans="1:10" x14ac:dyDescent="0.2">
      <c r="A64" s="187"/>
      <c r="B64" s="187"/>
      <c r="C64" s="187"/>
      <c r="D64" s="187"/>
      <c r="E64" s="187"/>
      <c r="I64" s="187"/>
      <c r="J64" s="187"/>
    </row>
    <row r="65" spans="1:5" x14ac:dyDescent="0.2">
      <c r="A65" s="187"/>
      <c r="B65" s="187"/>
      <c r="C65" s="187"/>
      <c r="D65" s="187"/>
      <c r="E65" s="187"/>
    </row>
    <row r="66" spans="1:5" x14ac:dyDescent="0.2">
      <c r="A66" s="187"/>
      <c r="B66" s="187"/>
      <c r="C66" s="187"/>
      <c r="D66" s="187"/>
      <c r="E66" s="187"/>
    </row>
    <row r="67" spans="1:5" x14ac:dyDescent="0.2">
      <c r="A67" s="187"/>
      <c r="B67" s="187"/>
      <c r="C67" s="187"/>
      <c r="D67" s="187"/>
      <c r="E67" s="187"/>
    </row>
    <row r="68" spans="1:5" x14ac:dyDescent="0.2">
      <c r="A68" s="187"/>
      <c r="B68" s="187"/>
      <c r="C68" s="187"/>
      <c r="D68" s="187"/>
      <c r="E68" s="187"/>
    </row>
    <row r="69" spans="1:5" x14ac:dyDescent="0.2">
      <c r="A69" s="187"/>
      <c r="B69" s="187"/>
      <c r="C69" s="187"/>
      <c r="D69" s="187"/>
      <c r="E69" s="187"/>
    </row>
    <row r="70" spans="1:5" x14ac:dyDescent="0.2">
      <c r="A70" s="187"/>
      <c r="B70" s="187"/>
      <c r="C70" s="187"/>
      <c r="D70" s="187"/>
      <c r="E70" s="187"/>
    </row>
    <row r="71" spans="1:5" x14ac:dyDescent="0.2">
      <c r="A71" s="187"/>
      <c r="B71" s="187"/>
      <c r="C71" s="187"/>
      <c r="D71" s="187"/>
      <c r="E71" s="187"/>
    </row>
    <row r="72" spans="1:5" x14ac:dyDescent="0.2">
      <c r="A72" s="187"/>
      <c r="B72" s="187"/>
      <c r="C72" s="187"/>
      <c r="D72" s="187"/>
      <c r="E72" s="187"/>
    </row>
    <row r="73" spans="1:5" x14ac:dyDescent="0.2">
      <c r="A73" s="187"/>
      <c r="B73" s="187"/>
      <c r="C73" s="187"/>
      <c r="D73" s="187"/>
      <c r="E73" s="187"/>
    </row>
    <row r="74" spans="1:5" x14ac:dyDescent="0.2">
      <c r="A74" s="187"/>
      <c r="B74" s="187"/>
      <c r="C74" s="187"/>
      <c r="D74" s="187"/>
      <c r="E74" s="187"/>
    </row>
    <row r="75" spans="1:5" x14ac:dyDescent="0.2">
      <c r="A75" s="187"/>
      <c r="B75" s="187"/>
      <c r="C75" s="187"/>
      <c r="D75" s="187"/>
      <c r="E75" s="187"/>
    </row>
    <row r="76" spans="1:5" x14ac:dyDescent="0.2">
      <c r="A76" s="187"/>
      <c r="B76" s="187"/>
      <c r="C76" s="187"/>
      <c r="D76" s="187"/>
      <c r="E76" s="187"/>
    </row>
    <row r="77" spans="1:5" x14ac:dyDescent="0.2">
      <c r="A77" s="187"/>
      <c r="B77" s="187"/>
      <c r="C77" s="187"/>
      <c r="D77" s="187"/>
      <c r="E77" s="187"/>
    </row>
    <row r="78" spans="1:5" x14ac:dyDescent="0.2">
      <c r="A78" s="187"/>
      <c r="B78" s="187"/>
      <c r="C78" s="187"/>
      <c r="D78" s="187"/>
      <c r="E78" s="187"/>
    </row>
    <row r="79" spans="1:5" x14ac:dyDescent="0.2">
      <c r="A79" s="187"/>
      <c r="B79" s="289" t="s">
        <v>114</v>
      </c>
      <c r="C79" s="289"/>
      <c r="D79" s="289"/>
      <c r="E79" s="289"/>
    </row>
    <row r="80" spans="1:5" x14ac:dyDescent="0.2">
      <c r="A80" s="187"/>
      <c r="B80" s="290" t="s">
        <v>112</v>
      </c>
      <c r="C80" s="290"/>
      <c r="D80" s="290"/>
      <c r="E80" s="290"/>
    </row>
    <row r="81" spans="1:5" x14ac:dyDescent="0.2">
      <c r="A81" s="187"/>
      <c r="B81" s="187"/>
      <c r="C81" s="187"/>
      <c r="D81" s="290"/>
      <c r="E81" s="290"/>
    </row>
    <row r="82" spans="1:5" x14ac:dyDescent="0.2">
      <c r="A82" s="187"/>
      <c r="B82" s="187"/>
      <c r="C82" s="197" t="s">
        <v>44</v>
      </c>
      <c r="D82" s="214"/>
      <c r="E82" s="197" t="s">
        <v>45</v>
      </c>
    </row>
    <row r="83" spans="1:5" x14ac:dyDescent="0.2">
      <c r="A83" s="187"/>
      <c r="B83" s="187"/>
      <c r="C83" s="187"/>
      <c r="D83" s="187"/>
      <c r="E83" s="187"/>
    </row>
    <row r="84" spans="1:5" x14ac:dyDescent="0.2">
      <c r="A84" s="187"/>
      <c r="B84" s="22" t="s">
        <v>48</v>
      </c>
      <c r="C84" s="193">
        <v>28424677</v>
      </c>
      <c r="D84" s="200" t="s">
        <v>83</v>
      </c>
      <c r="E84" s="193">
        <v>28424677</v>
      </c>
    </row>
    <row r="85" spans="1:5" x14ac:dyDescent="0.2">
      <c r="A85" s="187"/>
      <c r="B85" s="187"/>
      <c r="C85" s="201"/>
      <c r="D85" s="197"/>
      <c r="E85" s="201"/>
    </row>
    <row r="86" spans="1:5" x14ac:dyDescent="0.2">
      <c r="A86" s="187"/>
      <c r="B86" s="187"/>
      <c r="C86" s="194"/>
      <c r="D86" s="199"/>
      <c r="E86" s="194"/>
    </row>
    <row r="87" spans="1:5" ht="12.75" thickBot="1" x14ac:dyDescent="0.25">
      <c r="A87" s="187"/>
      <c r="B87" s="199" t="s">
        <v>52</v>
      </c>
      <c r="C87" s="202">
        <f>SUM(C84:C85)</f>
        <v>28424677</v>
      </c>
      <c r="D87" s="187"/>
      <c r="E87" s="202">
        <f>SUM(E84:E85)</f>
        <v>28424677</v>
      </c>
    </row>
    <row r="88" spans="1:5" ht="12.75" thickTop="1" x14ac:dyDescent="0.2">
      <c r="A88" s="187"/>
      <c r="B88" s="187"/>
      <c r="C88" s="187"/>
      <c r="D88" s="187"/>
      <c r="E88" s="187"/>
    </row>
    <row r="89" spans="1:5" x14ac:dyDescent="0.2">
      <c r="A89" s="187"/>
      <c r="B89" s="187"/>
      <c r="C89" s="187"/>
      <c r="D89" s="187"/>
      <c r="E89" s="192"/>
    </row>
    <row r="90" spans="1:5" x14ac:dyDescent="0.2">
      <c r="A90" s="187"/>
      <c r="B90" s="187"/>
      <c r="C90" s="187"/>
      <c r="D90" s="187"/>
      <c r="E90" s="194"/>
    </row>
    <row r="91" spans="1:5" x14ac:dyDescent="0.2">
      <c r="A91" s="187"/>
      <c r="B91" s="187"/>
      <c r="C91" s="187"/>
      <c r="D91" s="187"/>
      <c r="E91" s="187"/>
    </row>
    <row r="92" spans="1:5" x14ac:dyDescent="0.2">
      <c r="A92" s="187"/>
      <c r="B92" s="187"/>
      <c r="C92" s="187"/>
      <c r="D92" s="187"/>
      <c r="E92" s="187"/>
    </row>
    <row r="93" spans="1:5" x14ac:dyDescent="0.2">
      <c r="A93" s="187"/>
      <c r="B93" s="187"/>
      <c r="C93" s="187"/>
      <c r="D93" s="187"/>
      <c r="E93" s="187"/>
    </row>
    <row r="94" spans="1:5" x14ac:dyDescent="0.2">
      <c r="A94" s="187"/>
      <c r="B94" s="187"/>
      <c r="C94" s="187"/>
      <c r="D94" s="187"/>
      <c r="E94" s="187"/>
    </row>
    <row r="95" spans="1:5" x14ac:dyDescent="0.2">
      <c r="A95" s="187"/>
      <c r="B95" s="187"/>
      <c r="C95" s="187"/>
      <c r="D95" s="187"/>
      <c r="E95" s="187"/>
    </row>
    <row r="96" spans="1:5" x14ac:dyDescent="0.2">
      <c r="A96" s="187"/>
      <c r="B96" s="187"/>
      <c r="C96" s="187"/>
      <c r="D96" s="187"/>
      <c r="E96" s="187"/>
    </row>
    <row r="97" spans="1:5" x14ac:dyDescent="0.2">
      <c r="A97" s="187"/>
      <c r="B97" s="187"/>
      <c r="C97" s="187"/>
      <c r="D97" s="187"/>
      <c r="E97" s="187"/>
    </row>
    <row r="98" spans="1:5" x14ac:dyDescent="0.2">
      <c r="A98" s="187"/>
      <c r="B98" s="187"/>
      <c r="C98" s="187"/>
      <c r="D98" s="187"/>
      <c r="E98" s="187"/>
    </row>
    <row r="99" spans="1:5" x14ac:dyDescent="0.2">
      <c r="A99" s="187"/>
      <c r="B99" s="187"/>
      <c r="C99" s="187"/>
      <c r="D99" s="187"/>
      <c r="E99" s="187"/>
    </row>
    <row r="100" spans="1:5" x14ac:dyDescent="0.2">
      <c r="A100" s="187"/>
      <c r="B100" s="187"/>
      <c r="C100" s="187"/>
      <c r="D100" s="187"/>
      <c r="E100" s="187"/>
    </row>
    <row r="101" spans="1:5" x14ac:dyDescent="0.2">
      <c r="A101" s="187"/>
      <c r="B101" s="187"/>
      <c r="C101" s="187"/>
      <c r="D101" s="187"/>
      <c r="E101" s="187"/>
    </row>
    <row r="102" spans="1:5" x14ac:dyDescent="0.2">
      <c r="A102" s="187"/>
      <c r="B102" s="187"/>
      <c r="C102" s="187"/>
      <c r="D102" s="187"/>
      <c r="E102" s="187"/>
    </row>
    <row r="103" spans="1:5" x14ac:dyDescent="0.2">
      <c r="A103" s="187"/>
      <c r="B103" s="187"/>
      <c r="C103" s="187"/>
      <c r="D103" s="187"/>
      <c r="E103" s="187"/>
    </row>
    <row r="104" spans="1:5" x14ac:dyDescent="0.2">
      <c r="A104" s="187"/>
      <c r="B104" s="187"/>
      <c r="C104" s="187"/>
      <c r="D104" s="187"/>
      <c r="E104" s="187"/>
    </row>
    <row r="105" spans="1:5" x14ac:dyDescent="0.2">
      <c r="A105" s="187"/>
      <c r="B105" s="187"/>
      <c r="C105" s="187"/>
      <c r="D105" s="187"/>
      <c r="E105" s="187"/>
    </row>
    <row r="106" spans="1:5" x14ac:dyDescent="0.2">
      <c r="A106" s="187"/>
      <c r="B106" s="187"/>
      <c r="C106" s="187"/>
      <c r="D106" s="187"/>
      <c r="E106" s="187"/>
    </row>
    <row r="107" spans="1:5" x14ac:dyDescent="0.2">
      <c r="A107" s="187"/>
      <c r="B107" s="187"/>
      <c r="C107" s="187"/>
      <c r="D107" s="187"/>
      <c r="E107" s="187"/>
    </row>
    <row r="108" spans="1:5" x14ac:dyDescent="0.2">
      <c r="A108" s="187"/>
      <c r="B108" s="187"/>
      <c r="C108" s="187"/>
      <c r="D108" s="187"/>
      <c r="E108" s="187"/>
    </row>
    <row r="109" spans="1:5" x14ac:dyDescent="0.2">
      <c r="A109" s="187"/>
      <c r="B109" s="187"/>
      <c r="C109" s="187"/>
      <c r="D109" s="187"/>
      <c r="E109" s="187"/>
    </row>
    <row r="110" spans="1:5" x14ac:dyDescent="0.2">
      <c r="A110" s="187"/>
      <c r="B110" s="187"/>
      <c r="C110" s="187"/>
      <c r="D110" s="187"/>
      <c r="E110" s="187"/>
    </row>
    <row r="111" spans="1:5" x14ac:dyDescent="0.2">
      <c r="A111" s="187"/>
      <c r="B111" s="187"/>
      <c r="C111" s="187"/>
      <c r="D111" s="187"/>
      <c r="E111" s="187"/>
    </row>
    <row r="112" spans="1:5" x14ac:dyDescent="0.2">
      <c r="A112" s="187"/>
      <c r="B112" s="187"/>
      <c r="C112" s="187"/>
      <c r="D112" s="187"/>
      <c r="E112" s="187"/>
    </row>
    <row r="113" spans="1:5" x14ac:dyDescent="0.2">
      <c r="A113" s="187"/>
      <c r="B113" s="187"/>
      <c r="C113" s="187"/>
      <c r="D113" s="187"/>
      <c r="E113" s="187"/>
    </row>
    <row r="114" spans="1:5" x14ac:dyDescent="0.2">
      <c r="A114" s="187"/>
      <c r="B114" s="187"/>
      <c r="C114" s="187"/>
      <c r="D114" s="187"/>
      <c r="E114" s="187"/>
    </row>
    <row r="115" spans="1:5" x14ac:dyDescent="0.2">
      <c r="A115" s="187"/>
      <c r="B115" s="187"/>
      <c r="C115" s="187"/>
      <c r="D115" s="187"/>
      <c r="E115" s="187"/>
    </row>
    <row r="116" spans="1:5" x14ac:dyDescent="0.2">
      <c r="A116" s="187"/>
      <c r="B116" s="187"/>
      <c r="C116" s="187"/>
      <c r="D116" s="187"/>
      <c r="E116" s="187"/>
    </row>
    <row r="117" spans="1:5" x14ac:dyDescent="0.2">
      <c r="A117" s="187"/>
      <c r="B117" s="187"/>
      <c r="C117" s="187"/>
      <c r="D117" s="187"/>
      <c r="E117" s="187"/>
    </row>
    <row r="118" spans="1:5" x14ac:dyDescent="0.2">
      <c r="A118" s="187"/>
      <c r="B118" s="187"/>
      <c r="C118" s="187"/>
      <c r="D118" s="187"/>
      <c r="E118" s="187"/>
    </row>
    <row r="119" spans="1:5" x14ac:dyDescent="0.2">
      <c r="A119" s="187"/>
      <c r="B119" s="187"/>
      <c r="C119" s="187"/>
      <c r="D119" s="187"/>
      <c r="E119" s="187"/>
    </row>
    <row r="120" spans="1:5" x14ac:dyDescent="0.2">
      <c r="A120" s="187"/>
      <c r="B120" s="187"/>
      <c r="C120" s="187"/>
      <c r="D120" s="187"/>
      <c r="E120" s="187"/>
    </row>
    <row r="121" spans="1:5" x14ac:dyDescent="0.2">
      <c r="A121" s="187"/>
      <c r="B121" s="187"/>
      <c r="C121" s="187"/>
      <c r="D121" s="187"/>
      <c r="E121" s="187"/>
    </row>
  </sheetData>
  <mergeCells count="5">
    <mergeCell ref="B8:D8"/>
    <mergeCell ref="B9:D9"/>
    <mergeCell ref="B79:E79"/>
    <mergeCell ref="B80:E80"/>
    <mergeCell ref="D81:E81"/>
  </mergeCells>
  <printOptions horizontalCentered="1" verticalCentered="1"/>
  <pageMargins left="1" right="0.28999999999999998" top="0.53" bottom="0.31496062992125984" header="0.31496062992125984" footer="0.31496062992125984"/>
  <pageSetup scale="86" orientation="portrait" r:id="rId1"/>
  <rowBreaks count="1" manualBreakCount="1">
    <brk id="66" max="5" man="1"/>
  </row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745CD-E7A7-420B-BB0E-8DE2F1D32745}">
  <sheetPr>
    <tabColor rgb="FFFF0000"/>
  </sheetPr>
  <dimension ref="A8:J122"/>
  <sheetViews>
    <sheetView view="pageBreakPreview" topLeftCell="A64" zoomScale="60" zoomScaleNormal="110" workbookViewId="0">
      <selection activeCell="C88" sqref="C88"/>
    </sheetView>
  </sheetViews>
  <sheetFormatPr baseColWidth="10" defaultRowHeight="12" x14ac:dyDescent="0.2"/>
  <cols>
    <col min="1" max="1" width="13.42578125" style="166" customWidth="1"/>
    <col min="2" max="2" width="26.7109375" style="166" customWidth="1"/>
    <col min="3" max="3" width="19.5703125" style="166" customWidth="1"/>
    <col min="4" max="4" width="16.140625" style="166" customWidth="1"/>
    <col min="5" max="5" width="19.140625" style="166" customWidth="1"/>
    <col min="6" max="6" width="12.28515625" style="166" bestFit="1" customWidth="1"/>
    <col min="7" max="7" width="18.5703125" style="233" bestFit="1" customWidth="1"/>
    <col min="8" max="256" width="11.42578125" style="166"/>
    <col min="257" max="257" width="13.42578125" style="166" customWidth="1"/>
    <col min="258" max="258" width="26.7109375" style="166" customWidth="1"/>
    <col min="259" max="259" width="19.5703125" style="166" customWidth="1"/>
    <col min="260" max="260" width="16.140625" style="166" customWidth="1"/>
    <col min="261" max="261" width="19.140625" style="166" customWidth="1"/>
    <col min="262" max="262" width="12.28515625" style="166" bestFit="1" customWidth="1"/>
    <col min="263" max="263" width="18.5703125" style="166" bestFit="1" customWidth="1"/>
    <col min="264" max="512" width="11.42578125" style="166"/>
    <col min="513" max="513" width="13.42578125" style="166" customWidth="1"/>
    <col min="514" max="514" width="26.7109375" style="166" customWidth="1"/>
    <col min="515" max="515" width="19.5703125" style="166" customWidth="1"/>
    <col min="516" max="516" width="16.140625" style="166" customWidth="1"/>
    <col min="517" max="517" width="19.140625" style="166" customWidth="1"/>
    <col min="518" max="518" width="12.28515625" style="166" bestFit="1" customWidth="1"/>
    <col min="519" max="519" width="18.5703125" style="166" bestFit="1" customWidth="1"/>
    <col min="520" max="768" width="11.42578125" style="166"/>
    <col min="769" max="769" width="13.42578125" style="166" customWidth="1"/>
    <col min="770" max="770" width="26.7109375" style="166" customWidth="1"/>
    <col min="771" max="771" width="19.5703125" style="166" customWidth="1"/>
    <col min="772" max="772" width="16.140625" style="166" customWidth="1"/>
    <col min="773" max="773" width="19.140625" style="166" customWidth="1"/>
    <col min="774" max="774" width="12.28515625" style="166" bestFit="1" customWidth="1"/>
    <col min="775" max="775" width="18.5703125" style="166" bestFit="1" customWidth="1"/>
    <col min="776" max="1024" width="11.42578125" style="166"/>
    <col min="1025" max="1025" width="13.42578125" style="166" customWidth="1"/>
    <col min="1026" max="1026" width="26.7109375" style="166" customWidth="1"/>
    <col min="1027" max="1027" width="19.5703125" style="166" customWidth="1"/>
    <col min="1028" max="1028" width="16.140625" style="166" customWidth="1"/>
    <col min="1029" max="1029" width="19.140625" style="166" customWidth="1"/>
    <col min="1030" max="1030" width="12.28515625" style="166" bestFit="1" customWidth="1"/>
    <col min="1031" max="1031" width="18.5703125" style="166" bestFit="1" customWidth="1"/>
    <col min="1032" max="1280" width="11.42578125" style="166"/>
    <col min="1281" max="1281" width="13.42578125" style="166" customWidth="1"/>
    <col min="1282" max="1282" width="26.7109375" style="166" customWidth="1"/>
    <col min="1283" max="1283" width="19.5703125" style="166" customWidth="1"/>
    <col min="1284" max="1284" width="16.140625" style="166" customWidth="1"/>
    <col min="1285" max="1285" width="19.140625" style="166" customWidth="1"/>
    <col min="1286" max="1286" width="12.28515625" style="166" bestFit="1" customWidth="1"/>
    <col min="1287" max="1287" width="18.5703125" style="166" bestFit="1" customWidth="1"/>
    <col min="1288" max="1536" width="11.42578125" style="166"/>
    <col min="1537" max="1537" width="13.42578125" style="166" customWidth="1"/>
    <col min="1538" max="1538" width="26.7109375" style="166" customWidth="1"/>
    <col min="1539" max="1539" width="19.5703125" style="166" customWidth="1"/>
    <col min="1540" max="1540" width="16.140625" style="166" customWidth="1"/>
    <col min="1541" max="1541" width="19.140625" style="166" customWidth="1"/>
    <col min="1542" max="1542" width="12.28515625" style="166" bestFit="1" customWidth="1"/>
    <col min="1543" max="1543" width="18.5703125" style="166" bestFit="1" customWidth="1"/>
    <col min="1544" max="1792" width="11.42578125" style="166"/>
    <col min="1793" max="1793" width="13.42578125" style="166" customWidth="1"/>
    <col min="1794" max="1794" width="26.7109375" style="166" customWidth="1"/>
    <col min="1795" max="1795" width="19.5703125" style="166" customWidth="1"/>
    <col min="1796" max="1796" width="16.140625" style="166" customWidth="1"/>
    <col min="1797" max="1797" width="19.140625" style="166" customWidth="1"/>
    <col min="1798" max="1798" width="12.28515625" style="166" bestFit="1" customWidth="1"/>
    <col min="1799" max="1799" width="18.5703125" style="166" bestFit="1" customWidth="1"/>
    <col min="1800" max="2048" width="11.42578125" style="166"/>
    <col min="2049" max="2049" width="13.42578125" style="166" customWidth="1"/>
    <col min="2050" max="2050" width="26.7109375" style="166" customWidth="1"/>
    <col min="2051" max="2051" width="19.5703125" style="166" customWidth="1"/>
    <col min="2052" max="2052" width="16.140625" style="166" customWidth="1"/>
    <col min="2053" max="2053" width="19.140625" style="166" customWidth="1"/>
    <col min="2054" max="2054" width="12.28515625" style="166" bestFit="1" customWidth="1"/>
    <col min="2055" max="2055" width="18.5703125" style="166" bestFit="1" customWidth="1"/>
    <col min="2056" max="2304" width="11.42578125" style="166"/>
    <col min="2305" max="2305" width="13.42578125" style="166" customWidth="1"/>
    <col min="2306" max="2306" width="26.7109375" style="166" customWidth="1"/>
    <col min="2307" max="2307" width="19.5703125" style="166" customWidth="1"/>
    <col min="2308" max="2308" width="16.140625" style="166" customWidth="1"/>
    <col min="2309" max="2309" width="19.140625" style="166" customWidth="1"/>
    <col min="2310" max="2310" width="12.28515625" style="166" bestFit="1" customWidth="1"/>
    <col min="2311" max="2311" width="18.5703125" style="166" bestFit="1" customWidth="1"/>
    <col min="2312" max="2560" width="11.42578125" style="166"/>
    <col min="2561" max="2561" width="13.42578125" style="166" customWidth="1"/>
    <col min="2562" max="2562" width="26.7109375" style="166" customWidth="1"/>
    <col min="2563" max="2563" width="19.5703125" style="166" customWidth="1"/>
    <col min="2564" max="2564" width="16.140625" style="166" customWidth="1"/>
    <col min="2565" max="2565" width="19.140625" style="166" customWidth="1"/>
    <col min="2566" max="2566" width="12.28515625" style="166" bestFit="1" customWidth="1"/>
    <col min="2567" max="2567" width="18.5703125" style="166" bestFit="1" customWidth="1"/>
    <col min="2568" max="2816" width="11.42578125" style="166"/>
    <col min="2817" max="2817" width="13.42578125" style="166" customWidth="1"/>
    <col min="2818" max="2818" width="26.7109375" style="166" customWidth="1"/>
    <col min="2819" max="2819" width="19.5703125" style="166" customWidth="1"/>
    <col min="2820" max="2820" width="16.140625" style="166" customWidth="1"/>
    <col min="2821" max="2821" width="19.140625" style="166" customWidth="1"/>
    <col min="2822" max="2822" width="12.28515625" style="166" bestFit="1" customWidth="1"/>
    <col min="2823" max="2823" width="18.5703125" style="166" bestFit="1" customWidth="1"/>
    <col min="2824" max="3072" width="11.42578125" style="166"/>
    <col min="3073" max="3073" width="13.42578125" style="166" customWidth="1"/>
    <col min="3074" max="3074" width="26.7109375" style="166" customWidth="1"/>
    <col min="3075" max="3075" width="19.5703125" style="166" customWidth="1"/>
    <col min="3076" max="3076" width="16.140625" style="166" customWidth="1"/>
    <col min="3077" max="3077" width="19.140625" style="166" customWidth="1"/>
    <col min="3078" max="3078" width="12.28515625" style="166" bestFit="1" customWidth="1"/>
    <col min="3079" max="3079" width="18.5703125" style="166" bestFit="1" customWidth="1"/>
    <col min="3080" max="3328" width="11.42578125" style="166"/>
    <col min="3329" max="3329" width="13.42578125" style="166" customWidth="1"/>
    <col min="3330" max="3330" width="26.7109375" style="166" customWidth="1"/>
    <col min="3331" max="3331" width="19.5703125" style="166" customWidth="1"/>
    <col min="3332" max="3332" width="16.140625" style="166" customWidth="1"/>
    <col min="3333" max="3333" width="19.140625" style="166" customWidth="1"/>
    <col min="3334" max="3334" width="12.28515625" style="166" bestFit="1" customWidth="1"/>
    <col min="3335" max="3335" width="18.5703125" style="166" bestFit="1" customWidth="1"/>
    <col min="3336" max="3584" width="11.42578125" style="166"/>
    <col min="3585" max="3585" width="13.42578125" style="166" customWidth="1"/>
    <col min="3586" max="3586" width="26.7109375" style="166" customWidth="1"/>
    <col min="3587" max="3587" width="19.5703125" style="166" customWidth="1"/>
    <col min="3588" max="3588" width="16.140625" style="166" customWidth="1"/>
    <col min="3589" max="3589" width="19.140625" style="166" customWidth="1"/>
    <col min="3590" max="3590" width="12.28515625" style="166" bestFit="1" customWidth="1"/>
    <col min="3591" max="3591" width="18.5703125" style="166" bestFit="1" customWidth="1"/>
    <col min="3592" max="3840" width="11.42578125" style="166"/>
    <col min="3841" max="3841" width="13.42578125" style="166" customWidth="1"/>
    <col min="3842" max="3842" width="26.7109375" style="166" customWidth="1"/>
    <col min="3843" max="3843" width="19.5703125" style="166" customWidth="1"/>
    <col min="3844" max="3844" width="16.140625" style="166" customWidth="1"/>
    <col min="3845" max="3845" width="19.140625" style="166" customWidth="1"/>
    <col min="3846" max="3846" width="12.28515625" style="166" bestFit="1" customWidth="1"/>
    <col min="3847" max="3847" width="18.5703125" style="166" bestFit="1" customWidth="1"/>
    <col min="3848" max="4096" width="11.42578125" style="166"/>
    <col min="4097" max="4097" width="13.42578125" style="166" customWidth="1"/>
    <col min="4098" max="4098" width="26.7109375" style="166" customWidth="1"/>
    <col min="4099" max="4099" width="19.5703125" style="166" customWidth="1"/>
    <col min="4100" max="4100" width="16.140625" style="166" customWidth="1"/>
    <col min="4101" max="4101" width="19.140625" style="166" customWidth="1"/>
    <col min="4102" max="4102" width="12.28515625" style="166" bestFit="1" customWidth="1"/>
    <col min="4103" max="4103" width="18.5703125" style="166" bestFit="1" customWidth="1"/>
    <col min="4104" max="4352" width="11.42578125" style="166"/>
    <col min="4353" max="4353" width="13.42578125" style="166" customWidth="1"/>
    <col min="4354" max="4354" width="26.7109375" style="166" customWidth="1"/>
    <col min="4355" max="4355" width="19.5703125" style="166" customWidth="1"/>
    <col min="4356" max="4356" width="16.140625" style="166" customWidth="1"/>
    <col min="4357" max="4357" width="19.140625" style="166" customWidth="1"/>
    <col min="4358" max="4358" width="12.28515625" style="166" bestFit="1" customWidth="1"/>
    <col min="4359" max="4359" width="18.5703125" style="166" bestFit="1" customWidth="1"/>
    <col min="4360" max="4608" width="11.42578125" style="166"/>
    <col min="4609" max="4609" width="13.42578125" style="166" customWidth="1"/>
    <col min="4610" max="4610" width="26.7109375" style="166" customWidth="1"/>
    <col min="4611" max="4611" width="19.5703125" style="166" customWidth="1"/>
    <col min="4612" max="4612" width="16.140625" style="166" customWidth="1"/>
    <col min="4613" max="4613" width="19.140625" style="166" customWidth="1"/>
    <col min="4614" max="4614" width="12.28515625" style="166" bestFit="1" customWidth="1"/>
    <col min="4615" max="4615" width="18.5703125" style="166" bestFit="1" customWidth="1"/>
    <col min="4616" max="4864" width="11.42578125" style="166"/>
    <col min="4865" max="4865" width="13.42578125" style="166" customWidth="1"/>
    <col min="4866" max="4866" width="26.7109375" style="166" customWidth="1"/>
    <col min="4867" max="4867" width="19.5703125" style="166" customWidth="1"/>
    <col min="4868" max="4868" width="16.140625" style="166" customWidth="1"/>
    <col min="4869" max="4869" width="19.140625" style="166" customWidth="1"/>
    <col min="4870" max="4870" width="12.28515625" style="166" bestFit="1" customWidth="1"/>
    <col min="4871" max="4871" width="18.5703125" style="166" bestFit="1" customWidth="1"/>
    <col min="4872" max="5120" width="11.42578125" style="166"/>
    <col min="5121" max="5121" width="13.42578125" style="166" customWidth="1"/>
    <col min="5122" max="5122" width="26.7109375" style="166" customWidth="1"/>
    <col min="5123" max="5123" width="19.5703125" style="166" customWidth="1"/>
    <col min="5124" max="5124" width="16.140625" style="166" customWidth="1"/>
    <col min="5125" max="5125" width="19.140625" style="166" customWidth="1"/>
    <col min="5126" max="5126" width="12.28515625" style="166" bestFit="1" customWidth="1"/>
    <col min="5127" max="5127" width="18.5703125" style="166" bestFit="1" customWidth="1"/>
    <col min="5128" max="5376" width="11.42578125" style="166"/>
    <col min="5377" max="5377" width="13.42578125" style="166" customWidth="1"/>
    <col min="5378" max="5378" width="26.7109375" style="166" customWidth="1"/>
    <col min="5379" max="5379" width="19.5703125" style="166" customWidth="1"/>
    <col min="5380" max="5380" width="16.140625" style="166" customWidth="1"/>
    <col min="5381" max="5381" width="19.140625" style="166" customWidth="1"/>
    <col min="5382" max="5382" width="12.28515625" style="166" bestFit="1" customWidth="1"/>
    <col min="5383" max="5383" width="18.5703125" style="166" bestFit="1" customWidth="1"/>
    <col min="5384" max="5632" width="11.42578125" style="166"/>
    <col min="5633" max="5633" width="13.42578125" style="166" customWidth="1"/>
    <col min="5634" max="5634" width="26.7109375" style="166" customWidth="1"/>
    <col min="5635" max="5635" width="19.5703125" style="166" customWidth="1"/>
    <col min="5636" max="5636" width="16.140625" style="166" customWidth="1"/>
    <col min="5637" max="5637" width="19.140625" style="166" customWidth="1"/>
    <col min="5638" max="5638" width="12.28515625" style="166" bestFit="1" customWidth="1"/>
    <col min="5639" max="5639" width="18.5703125" style="166" bestFit="1" customWidth="1"/>
    <col min="5640" max="5888" width="11.42578125" style="166"/>
    <col min="5889" max="5889" width="13.42578125" style="166" customWidth="1"/>
    <col min="5890" max="5890" width="26.7109375" style="166" customWidth="1"/>
    <col min="5891" max="5891" width="19.5703125" style="166" customWidth="1"/>
    <col min="5892" max="5892" width="16.140625" style="166" customWidth="1"/>
    <col min="5893" max="5893" width="19.140625" style="166" customWidth="1"/>
    <col min="5894" max="5894" width="12.28515625" style="166" bestFit="1" customWidth="1"/>
    <col min="5895" max="5895" width="18.5703125" style="166" bestFit="1" customWidth="1"/>
    <col min="5896" max="6144" width="11.42578125" style="166"/>
    <col min="6145" max="6145" width="13.42578125" style="166" customWidth="1"/>
    <col min="6146" max="6146" width="26.7109375" style="166" customWidth="1"/>
    <col min="6147" max="6147" width="19.5703125" style="166" customWidth="1"/>
    <col min="6148" max="6148" width="16.140625" style="166" customWidth="1"/>
    <col min="6149" max="6149" width="19.140625" style="166" customWidth="1"/>
    <col min="6150" max="6150" width="12.28515625" style="166" bestFit="1" customWidth="1"/>
    <col min="6151" max="6151" width="18.5703125" style="166" bestFit="1" customWidth="1"/>
    <col min="6152" max="6400" width="11.42578125" style="166"/>
    <col min="6401" max="6401" width="13.42578125" style="166" customWidth="1"/>
    <col min="6402" max="6402" width="26.7109375" style="166" customWidth="1"/>
    <col min="6403" max="6403" width="19.5703125" style="166" customWidth="1"/>
    <col min="6404" max="6404" width="16.140625" style="166" customWidth="1"/>
    <col min="6405" max="6405" width="19.140625" style="166" customWidth="1"/>
    <col min="6406" max="6406" width="12.28515625" style="166" bestFit="1" customWidth="1"/>
    <col min="6407" max="6407" width="18.5703125" style="166" bestFit="1" customWidth="1"/>
    <col min="6408" max="6656" width="11.42578125" style="166"/>
    <col min="6657" max="6657" width="13.42578125" style="166" customWidth="1"/>
    <col min="6658" max="6658" width="26.7109375" style="166" customWidth="1"/>
    <col min="6659" max="6659" width="19.5703125" style="166" customWidth="1"/>
    <col min="6660" max="6660" width="16.140625" style="166" customWidth="1"/>
    <col min="6661" max="6661" width="19.140625" style="166" customWidth="1"/>
    <col min="6662" max="6662" width="12.28515625" style="166" bestFit="1" customWidth="1"/>
    <col min="6663" max="6663" width="18.5703125" style="166" bestFit="1" customWidth="1"/>
    <col min="6664" max="6912" width="11.42578125" style="166"/>
    <col min="6913" max="6913" width="13.42578125" style="166" customWidth="1"/>
    <col min="6914" max="6914" width="26.7109375" style="166" customWidth="1"/>
    <col min="6915" max="6915" width="19.5703125" style="166" customWidth="1"/>
    <col min="6916" max="6916" width="16.140625" style="166" customWidth="1"/>
    <col min="6917" max="6917" width="19.140625" style="166" customWidth="1"/>
    <col min="6918" max="6918" width="12.28515625" style="166" bestFit="1" customWidth="1"/>
    <col min="6919" max="6919" width="18.5703125" style="166" bestFit="1" customWidth="1"/>
    <col min="6920" max="7168" width="11.42578125" style="166"/>
    <col min="7169" max="7169" width="13.42578125" style="166" customWidth="1"/>
    <col min="7170" max="7170" width="26.7109375" style="166" customWidth="1"/>
    <col min="7171" max="7171" width="19.5703125" style="166" customWidth="1"/>
    <col min="7172" max="7172" width="16.140625" style="166" customWidth="1"/>
    <col min="7173" max="7173" width="19.140625" style="166" customWidth="1"/>
    <col min="7174" max="7174" width="12.28515625" style="166" bestFit="1" customWidth="1"/>
    <col min="7175" max="7175" width="18.5703125" style="166" bestFit="1" customWidth="1"/>
    <col min="7176" max="7424" width="11.42578125" style="166"/>
    <col min="7425" max="7425" width="13.42578125" style="166" customWidth="1"/>
    <col min="7426" max="7426" width="26.7109375" style="166" customWidth="1"/>
    <col min="7427" max="7427" width="19.5703125" style="166" customWidth="1"/>
    <col min="7428" max="7428" width="16.140625" style="166" customWidth="1"/>
    <col min="7429" max="7429" width="19.140625" style="166" customWidth="1"/>
    <col min="7430" max="7430" width="12.28515625" style="166" bestFit="1" customWidth="1"/>
    <col min="7431" max="7431" width="18.5703125" style="166" bestFit="1" customWidth="1"/>
    <col min="7432" max="7680" width="11.42578125" style="166"/>
    <col min="7681" max="7681" width="13.42578125" style="166" customWidth="1"/>
    <col min="7682" max="7682" width="26.7109375" style="166" customWidth="1"/>
    <col min="7683" max="7683" width="19.5703125" style="166" customWidth="1"/>
    <col min="7684" max="7684" width="16.140625" style="166" customWidth="1"/>
    <col min="7685" max="7685" width="19.140625" style="166" customWidth="1"/>
    <col min="7686" max="7686" width="12.28515625" style="166" bestFit="1" customWidth="1"/>
    <col min="7687" max="7687" width="18.5703125" style="166" bestFit="1" customWidth="1"/>
    <col min="7688" max="7936" width="11.42578125" style="166"/>
    <col min="7937" max="7937" width="13.42578125" style="166" customWidth="1"/>
    <col min="7938" max="7938" width="26.7109375" style="166" customWidth="1"/>
    <col min="7939" max="7939" width="19.5703125" style="166" customWidth="1"/>
    <col min="7940" max="7940" width="16.140625" style="166" customWidth="1"/>
    <col min="7941" max="7941" width="19.140625" style="166" customWidth="1"/>
    <col min="7942" max="7942" width="12.28515625" style="166" bestFit="1" customWidth="1"/>
    <col min="7943" max="7943" width="18.5703125" style="166" bestFit="1" customWidth="1"/>
    <col min="7944" max="8192" width="11.42578125" style="166"/>
    <col min="8193" max="8193" width="13.42578125" style="166" customWidth="1"/>
    <col min="8194" max="8194" width="26.7109375" style="166" customWidth="1"/>
    <col min="8195" max="8195" width="19.5703125" style="166" customWidth="1"/>
    <col min="8196" max="8196" width="16.140625" style="166" customWidth="1"/>
    <col min="8197" max="8197" width="19.140625" style="166" customWidth="1"/>
    <col min="8198" max="8198" width="12.28515625" style="166" bestFit="1" customWidth="1"/>
    <col min="8199" max="8199" width="18.5703125" style="166" bestFit="1" customWidth="1"/>
    <col min="8200" max="8448" width="11.42578125" style="166"/>
    <col min="8449" max="8449" width="13.42578125" style="166" customWidth="1"/>
    <col min="8450" max="8450" width="26.7109375" style="166" customWidth="1"/>
    <col min="8451" max="8451" width="19.5703125" style="166" customWidth="1"/>
    <col min="8452" max="8452" width="16.140625" style="166" customWidth="1"/>
    <col min="8453" max="8453" width="19.140625" style="166" customWidth="1"/>
    <col min="8454" max="8454" width="12.28515625" style="166" bestFit="1" customWidth="1"/>
    <col min="8455" max="8455" width="18.5703125" style="166" bestFit="1" customWidth="1"/>
    <col min="8456" max="8704" width="11.42578125" style="166"/>
    <col min="8705" max="8705" width="13.42578125" style="166" customWidth="1"/>
    <col min="8706" max="8706" width="26.7109375" style="166" customWidth="1"/>
    <col min="8707" max="8707" width="19.5703125" style="166" customWidth="1"/>
    <col min="8708" max="8708" width="16.140625" style="166" customWidth="1"/>
    <col min="8709" max="8709" width="19.140625" style="166" customWidth="1"/>
    <col min="8710" max="8710" width="12.28515625" style="166" bestFit="1" customWidth="1"/>
    <col min="8711" max="8711" width="18.5703125" style="166" bestFit="1" customWidth="1"/>
    <col min="8712" max="8960" width="11.42578125" style="166"/>
    <col min="8961" max="8961" width="13.42578125" style="166" customWidth="1"/>
    <col min="8962" max="8962" width="26.7109375" style="166" customWidth="1"/>
    <col min="8963" max="8963" width="19.5703125" style="166" customWidth="1"/>
    <col min="8964" max="8964" width="16.140625" style="166" customWidth="1"/>
    <col min="8965" max="8965" width="19.140625" style="166" customWidth="1"/>
    <col min="8966" max="8966" width="12.28515625" style="166" bestFit="1" customWidth="1"/>
    <col min="8967" max="8967" width="18.5703125" style="166" bestFit="1" customWidth="1"/>
    <col min="8968" max="9216" width="11.42578125" style="166"/>
    <col min="9217" max="9217" width="13.42578125" style="166" customWidth="1"/>
    <col min="9218" max="9218" width="26.7109375" style="166" customWidth="1"/>
    <col min="9219" max="9219" width="19.5703125" style="166" customWidth="1"/>
    <col min="9220" max="9220" width="16.140625" style="166" customWidth="1"/>
    <col min="9221" max="9221" width="19.140625" style="166" customWidth="1"/>
    <col min="9222" max="9222" width="12.28515625" style="166" bestFit="1" customWidth="1"/>
    <col min="9223" max="9223" width="18.5703125" style="166" bestFit="1" customWidth="1"/>
    <col min="9224" max="9472" width="11.42578125" style="166"/>
    <col min="9473" max="9473" width="13.42578125" style="166" customWidth="1"/>
    <col min="9474" max="9474" width="26.7109375" style="166" customWidth="1"/>
    <col min="9475" max="9475" width="19.5703125" style="166" customWidth="1"/>
    <col min="9476" max="9476" width="16.140625" style="166" customWidth="1"/>
    <col min="9477" max="9477" width="19.140625" style="166" customWidth="1"/>
    <col min="9478" max="9478" width="12.28515625" style="166" bestFit="1" customWidth="1"/>
    <col min="9479" max="9479" width="18.5703125" style="166" bestFit="1" customWidth="1"/>
    <col min="9480" max="9728" width="11.42578125" style="166"/>
    <col min="9729" max="9729" width="13.42578125" style="166" customWidth="1"/>
    <col min="9730" max="9730" width="26.7109375" style="166" customWidth="1"/>
    <col min="9731" max="9731" width="19.5703125" style="166" customWidth="1"/>
    <col min="9732" max="9732" width="16.140625" style="166" customWidth="1"/>
    <col min="9733" max="9733" width="19.140625" style="166" customWidth="1"/>
    <col min="9734" max="9734" width="12.28515625" style="166" bestFit="1" customWidth="1"/>
    <col min="9735" max="9735" width="18.5703125" style="166" bestFit="1" customWidth="1"/>
    <col min="9736" max="9984" width="11.42578125" style="166"/>
    <col min="9985" max="9985" width="13.42578125" style="166" customWidth="1"/>
    <col min="9986" max="9986" width="26.7109375" style="166" customWidth="1"/>
    <col min="9987" max="9987" width="19.5703125" style="166" customWidth="1"/>
    <col min="9988" max="9988" width="16.140625" style="166" customWidth="1"/>
    <col min="9989" max="9989" width="19.140625" style="166" customWidth="1"/>
    <col min="9990" max="9990" width="12.28515625" style="166" bestFit="1" customWidth="1"/>
    <col min="9991" max="9991" width="18.5703125" style="166" bestFit="1" customWidth="1"/>
    <col min="9992" max="10240" width="11.42578125" style="166"/>
    <col min="10241" max="10241" width="13.42578125" style="166" customWidth="1"/>
    <col min="10242" max="10242" width="26.7109375" style="166" customWidth="1"/>
    <col min="10243" max="10243" width="19.5703125" style="166" customWidth="1"/>
    <col min="10244" max="10244" width="16.140625" style="166" customWidth="1"/>
    <col min="10245" max="10245" width="19.140625" style="166" customWidth="1"/>
    <col min="10246" max="10246" width="12.28515625" style="166" bestFit="1" customWidth="1"/>
    <col min="10247" max="10247" width="18.5703125" style="166" bestFit="1" customWidth="1"/>
    <col min="10248" max="10496" width="11.42578125" style="166"/>
    <col min="10497" max="10497" width="13.42578125" style="166" customWidth="1"/>
    <col min="10498" max="10498" width="26.7109375" style="166" customWidth="1"/>
    <col min="10499" max="10499" width="19.5703125" style="166" customWidth="1"/>
    <col min="10500" max="10500" width="16.140625" style="166" customWidth="1"/>
    <col min="10501" max="10501" width="19.140625" style="166" customWidth="1"/>
    <col min="10502" max="10502" width="12.28515625" style="166" bestFit="1" customWidth="1"/>
    <col min="10503" max="10503" width="18.5703125" style="166" bestFit="1" customWidth="1"/>
    <col min="10504" max="10752" width="11.42578125" style="166"/>
    <col min="10753" max="10753" width="13.42578125" style="166" customWidth="1"/>
    <col min="10754" max="10754" width="26.7109375" style="166" customWidth="1"/>
    <col min="10755" max="10755" width="19.5703125" style="166" customWidth="1"/>
    <col min="10756" max="10756" width="16.140625" style="166" customWidth="1"/>
    <col min="10757" max="10757" width="19.140625" style="166" customWidth="1"/>
    <col min="10758" max="10758" width="12.28515625" style="166" bestFit="1" customWidth="1"/>
    <col min="10759" max="10759" width="18.5703125" style="166" bestFit="1" customWidth="1"/>
    <col min="10760" max="11008" width="11.42578125" style="166"/>
    <col min="11009" max="11009" width="13.42578125" style="166" customWidth="1"/>
    <col min="11010" max="11010" width="26.7109375" style="166" customWidth="1"/>
    <col min="11011" max="11011" width="19.5703125" style="166" customWidth="1"/>
    <col min="11012" max="11012" width="16.140625" style="166" customWidth="1"/>
    <col min="11013" max="11013" width="19.140625" style="166" customWidth="1"/>
    <col min="11014" max="11014" width="12.28515625" style="166" bestFit="1" customWidth="1"/>
    <col min="11015" max="11015" width="18.5703125" style="166" bestFit="1" customWidth="1"/>
    <col min="11016" max="11264" width="11.42578125" style="166"/>
    <col min="11265" max="11265" width="13.42578125" style="166" customWidth="1"/>
    <col min="11266" max="11266" width="26.7109375" style="166" customWidth="1"/>
    <col min="11267" max="11267" width="19.5703125" style="166" customWidth="1"/>
    <col min="11268" max="11268" width="16.140625" style="166" customWidth="1"/>
    <col min="11269" max="11269" width="19.140625" style="166" customWidth="1"/>
    <col min="11270" max="11270" width="12.28515625" style="166" bestFit="1" customWidth="1"/>
    <col min="11271" max="11271" width="18.5703125" style="166" bestFit="1" customWidth="1"/>
    <col min="11272" max="11520" width="11.42578125" style="166"/>
    <col min="11521" max="11521" width="13.42578125" style="166" customWidth="1"/>
    <col min="11522" max="11522" width="26.7109375" style="166" customWidth="1"/>
    <col min="11523" max="11523" width="19.5703125" style="166" customWidth="1"/>
    <col min="11524" max="11524" width="16.140625" style="166" customWidth="1"/>
    <col min="11525" max="11525" width="19.140625" style="166" customWidth="1"/>
    <col min="11526" max="11526" width="12.28515625" style="166" bestFit="1" customWidth="1"/>
    <col min="11527" max="11527" width="18.5703125" style="166" bestFit="1" customWidth="1"/>
    <col min="11528" max="11776" width="11.42578125" style="166"/>
    <col min="11777" max="11777" width="13.42578125" style="166" customWidth="1"/>
    <col min="11778" max="11778" width="26.7109375" style="166" customWidth="1"/>
    <col min="11779" max="11779" width="19.5703125" style="166" customWidth="1"/>
    <col min="11780" max="11780" width="16.140625" style="166" customWidth="1"/>
    <col min="11781" max="11781" width="19.140625" style="166" customWidth="1"/>
    <col min="11782" max="11782" width="12.28515625" style="166" bestFit="1" customWidth="1"/>
    <col min="11783" max="11783" width="18.5703125" style="166" bestFit="1" customWidth="1"/>
    <col min="11784" max="12032" width="11.42578125" style="166"/>
    <col min="12033" max="12033" width="13.42578125" style="166" customWidth="1"/>
    <col min="12034" max="12034" width="26.7109375" style="166" customWidth="1"/>
    <col min="12035" max="12035" width="19.5703125" style="166" customWidth="1"/>
    <col min="12036" max="12036" width="16.140625" style="166" customWidth="1"/>
    <col min="12037" max="12037" width="19.140625" style="166" customWidth="1"/>
    <col min="12038" max="12038" width="12.28515625" style="166" bestFit="1" customWidth="1"/>
    <col min="12039" max="12039" width="18.5703125" style="166" bestFit="1" customWidth="1"/>
    <col min="12040" max="12288" width="11.42578125" style="166"/>
    <col min="12289" max="12289" width="13.42578125" style="166" customWidth="1"/>
    <col min="12290" max="12290" width="26.7109375" style="166" customWidth="1"/>
    <col min="12291" max="12291" width="19.5703125" style="166" customWidth="1"/>
    <col min="12292" max="12292" width="16.140625" style="166" customWidth="1"/>
    <col min="12293" max="12293" width="19.140625" style="166" customWidth="1"/>
    <col min="12294" max="12294" width="12.28515625" style="166" bestFit="1" customWidth="1"/>
    <col min="12295" max="12295" width="18.5703125" style="166" bestFit="1" customWidth="1"/>
    <col min="12296" max="12544" width="11.42578125" style="166"/>
    <col min="12545" max="12545" width="13.42578125" style="166" customWidth="1"/>
    <col min="12546" max="12546" width="26.7109375" style="166" customWidth="1"/>
    <col min="12547" max="12547" width="19.5703125" style="166" customWidth="1"/>
    <col min="12548" max="12548" width="16.140625" style="166" customWidth="1"/>
    <col min="12549" max="12549" width="19.140625" style="166" customWidth="1"/>
    <col min="12550" max="12550" width="12.28515625" style="166" bestFit="1" customWidth="1"/>
    <col min="12551" max="12551" width="18.5703125" style="166" bestFit="1" customWidth="1"/>
    <col min="12552" max="12800" width="11.42578125" style="166"/>
    <col min="12801" max="12801" width="13.42578125" style="166" customWidth="1"/>
    <col min="12802" max="12802" width="26.7109375" style="166" customWidth="1"/>
    <col min="12803" max="12803" width="19.5703125" style="166" customWidth="1"/>
    <col min="12804" max="12804" width="16.140625" style="166" customWidth="1"/>
    <col min="12805" max="12805" width="19.140625" style="166" customWidth="1"/>
    <col min="12806" max="12806" width="12.28515625" style="166" bestFit="1" customWidth="1"/>
    <col min="12807" max="12807" width="18.5703125" style="166" bestFit="1" customWidth="1"/>
    <col min="12808" max="13056" width="11.42578125" style="166"/>
    <col min="13057" max="13057" width="13.42578125" style="166" customWidth="1"/>
    <col min="13058" max="13058" width="26.7109375" style="166" customWidth="1"/>
    <col min="13059" max="13059" width="19.5703125" style="166" customWidth="1"/>
    <col min="13060" max="13060" width="16.140625" style="166" customWidth="1"/>
    <col min="13061" max="13061" width="19.140625" style="166" customWidth="1"/>
    <col min="13062" max="13062" width="12.28515625" style="166" bestFit="1" customWidth="1"/>
    <col min="13063" max="13063" width="18.5703125" style="166" bestFit="1" customWidth="1"/>
    <col min="13064" max="13312" width="11.42578125" style="166"/>
    <col min="13313" max="13313" width="13.42578125" style="166" customWidth="1"/>
    <col min="13314" max="13314" width="26.7109375" style="166" customWidth="1"/>
    <col min="13315" max="13315" width="19.5703125" style="166" customWidth="1"/>
    <col min="13316" max="13316" width="16.140625" style="166" customWidth="1"/>
    <col min="13317" max="13317" width="19.140625" style="166" customWidth="1"/>
    <col min="13318" max="13318" width="12.28515625" style="166" bestFit="1" customWidth="1"/>
    <col min="13319" max="13319" width="18.5703125" style="166" bestFit="1" customWidth="1"/>
    <col min="13320" max="13568" width="11.42578125" style="166"/>
    <col min="13569" max="13569" width="13.42578125" style="166" customWidth="1"/>
    <col min="13570" max="13570" width="26.7109375" style="166" customWidth="1"/>
    <col min="13571" max="13571" width="19.5703125" style="166" customWidth="1"/>
    <col min="13572" max="13572" width="16.140625" style="166" customWidth="1"/>
    <col min="13573" max="13573" width="19.140625" style="166" customWidth="1"/>
    <col min="13574" max="13574" width="12.28515625" style="166" bestFit="1" customWidth="1"/>
    <col min="13575" max="13575" width="18.5703125" style="166" bestFit="1" customWidth="1"/>
    <col min="13576" max="13824" width="11.42578125" style="166"/>
    <col min="13825" max="13825" width="13.42578125" style="166" customWidth="1"/>
    <col min="13826" max="13826" width="26.7109375" style="166" customWidth="1"/>
    <col min="13827" max="13827" width="19.5703125" style="166" customWidth="1"/>
    <col min="13828" max="13828" width="16.140625" style="166" customWidth="1"/>
    <col min="13829" max="13829" width="19.140625" style="166" customWidth="1"/>
    <col min="13830" max="13830" width="12.28515625" style="166" bestFit="1" customWidth="1"/>
    <col min="13831" max="13831" width="18.5703125" style="166" bestFit="1" customWidth="1"/>
    <col min="13832" max="14080" width="11.42578125" style="166"/>
    <col min="14081" max="14081" width="13.42578125" style="166" customWidth="1"/>
    <col min="14082" max="14082" width="26.7109375" style="166" customWidth="1"/>
    <col min="14083" max="14083" width="19.5703125" style="166" customWidth="1"/>
    <col min="14084" max="14084" width="16.140625" style="166" customWidth="1"/>
    <col min="14085" max="14085" width="19.140625" style="166" customWidth="1"/>
    <col min="14086" max="14086" width="12.28515625" style="166" bestFit="1" customWidth="1"/>
    <col min="14087" max="14087" width="18.5703125" style="166" bestFit="1" customWidth="1"/>
    <col min="14088" max="14336" width="11.42578125" style="166"/>
    <col min="14337" max="14337" width="13.42578125" style="166" customWidth="1"/>
    <col min="14338" max="14338" width="26.7109375" style="166" customWidth="1"/>
    <col min="14339" max="14339" width="19.5703125" style="166" customWidth="1"/>
    <col min="14340" max="14340" width="16.140625" style="166" customWidth="1"/>
    <col min="14341" max="14341" width="19.140625" style="166" customWidth="1"/>
    <col min="14342" max="14342" width="12.28515625" style="166" bestFit="1" customWidth="1"/>
    <col min="14343" max="14343" width="18.5703125" style="166" bestFit="1" customWidth="1"/>
    <col min="14344" max="14592" width="11.42578125" style="166"/>
    <col min="14593" max="14593" width="13.42578125" style="166" customWidth="1"/>
    <col min="14594" max="14594" width="26.7109375" style="166" customWidth="1"/>
    <col min="14595" max="14595" width="19.5703125" style="166" customWidth="1"/>
    <col min="14596" max="14596" width="16.140625" style="166" customWidth="1"/>
    <col min="14597" max="14597" width="19.140625" style="166" customWidth="1"/>
    <col min="14598" max="14598" width="12.28515625" style="166" bestFit="1" customWidth="1"/>
    <col min="14599" max="14599" width="18.5703125" style="166" bestFit="1" customWidth="1"/>
    <col min="14600" max="14848" width="11.42578125" style="166"/>
    <col min="14849" max="14849" width="13.42578125" style="166" customWidth="1"/>
    <col min="14850" max="14850" width="26.7109375" style="166" customWidth="1"/>
    <col min="14851" max="14851" width="19.5703125" style="166" customWidth="1"/>
    <col min="14852" max="14852" width="16.140625" style="166" customWidth="1"/>
    <col min="14853" max="14853" width="19.140625" style="166" customWidth="1"/>
    <col min="14854" max="14854" width="12.28515625" style="166" bestFit="1" customWidth="1"/>
    <col min="14855" max="14855" width="18.5703125" style="166" bestFit="1" customWidth="1"/>
    <col min="14856" max="15104" width="11.42578125" style="166"/>
    <col min="15105" max="15105" width="13.42578125" style="166" customWidth="1"/>
    <col min="15106" max="15106" width="26.7109375" style="166" customWidth="1"/>
    <col min="15107" max="15107" width="19.5703125" style="166" customWidth="1"/>
    <col min="15108" max="15108" width="16.140625" style="166" customWidth="1"/>
    <col min="15109" max="15109" width="19.140625" style="166" customWidth="1"/>
    <col min="15110" max="15110" width="12.28515625" style="166" bestFit="1" customWidth="1"/>
    <col min="15111" max="15111" width="18.5703125" style="166" bestFit="1" customWidth="1"/>
    <col min="15112" max="15360" width="11.42578125" style="166"/>
    <col min="15361" max="15361" width="13.42578125" style="166" customWidth="1"/>
    <col min="15362" max="15362" width="26.7109375" style="166" customWidth="1"/>
    <col min="15363" max="15363" width="19.5703125" style="166" customWidth="1"/>
    <col min="15364" max="15364" width="16.140625" style="166" customWidth="1"/>
    <col min="15365" max="15365" width="19.140625" style="166" customWidth="1"/>
    <col min="15366" max="15366" width="12.28515625" style="166" bestFit="1" customWidth="1"/>
    <col min="15367" max="15367" width="18.5703125" style="166" bestFit="1" customWidth="1"/>
    <col min="15368" max="15616" width="11.42578125" style="166"/>
    <col min="15617" max="15617" width="13.42578125" style="166" customWidth="1"/>
    <col min="15618" max="15618" width="26.7109375" style="166" customWidth="1"/>
    <col min="15619" max="15619" width="19.5703125" style="166" customWidth="1"/>
    <col min="15620" max="15620" width="16.140625" style="166" customWidth="1"/>
    <col min="15621" max="15621" width="19.140625" style="166" customWidth="1"/>
    <col min="15622" max="15622" width="12.28515625" style="166" bestFit="1" customWidth="1"/>
    <col min="15623" max="15623" width="18.5703125" style="166" bestFit="1" customWidth="1"/>
    <col min="15624" max="15872" width="11.42578125" style="166"/>
    <col min="15873" max="15873" width="13.42578125" style="166" customWidth="1"/>
    <col min="15874" max="15874" width="26.7109375" style="166" customWidth="1"/>
    <col min="15875" max="15875" width="19.5703125" style="166" customWidth="1"/>
    <col min="15876" max="15876" width="16.140625" style="166" customWidth="1"/>
    <col min="15877" max="15877" width="19.140625" style="166" customWidth="1"/>
    <col min="15878" max="15878" width="12.28515625" style="166" bestFit="1" customWidth="1"/>
    <col min="15879" max="15879" width="18.5703125" style="166" bestFit="1" customWidth="1"/>
    <col min="15880" max="16128" width="11.42578125" style="166"/>
    <col min="16129" max="16129" width="13.42578125" style="166" customWidth="1"/>
    <col min="16130" max="16130" width="26.7109375" style="166" customWidth="1"/>
    <col min="16131" max="16131" width="19.5703125" style="166" customWidth="1"/>
    <col min="16132" max="16132" width="16.140625" style="166" customWidth="1"/>
    <col min="16133" max="16133" width="19.140625" style="166" customWidth="1"/>
    <col min="16134" max="16134" width="12.28515625" style="166" bestFit="1" customWidth="1"/>
    <col min="16135" max="16135" width="18.5703125" style="166" bestFit="1" customWidth="1"/>
    <col min="16136" max="16384" width="11.42578125" style="166"/>
  </cols>
  <sheetData>
    <row r="8" spans="1:10" ht="15" x14ac:dyDescent="0.25">
      <c r="A8" s="287" t="s">
        <v>115</v>
      </c>
      <c r="B8" s="287"/>
      <c r="C8" s="287"/>
      <c r="D8" s="287"/>
      <c r="E8" s="287"/>
      <c r="F8" s="165"/>
    </row>
    <row r="9" spans="1:10" ht="15" thickBot="1" x14ac:dyDescent="0.25">
      <c r="B9" s="288" t="s">
        <v>112</v>
      </c>
      <c r="C9" s="288"/>
      <c r="D9" s="288"/>
      <c r="E9" s="230"/>
    </row>
    <row r="10" spans="1:10" x14ac:dyDescent="0.2">
      <c r="B10" s="171"/>
      <c r="C10" s="172" t="s">
        <v>55</v>
      </c>
      <c r="D10" s="173"/>
      <c r="I10" s="187"/>
      <c r="J10" s="187"/>
    </row>
    <row r="11" spans="1:10" x14ac:dyDescent="0.2">
      <c r="A11" s="174"/>
      <c r="B11" s="175" t="s">
        <v>56</v>
      </c>
      <c r="C11" s="176" t="s">
        <v>87</v>
      </c>
      <c r="D11" s="177" t="s">
        <v>52</v>
      </c>
      <c r="F11" s="234"/>
      <c r="I11" s="187"/>
      <c r="J11" s="187"/>
    </row>
    <row r="12" spans="1:10" ht="12.75" thickBot="1" x14ac:dyDescent="0.25">
      <c r="A12" s="174"/>
      <c r="B12" s="179"/>
      <c r="C12" s="231" t="s">
        <v>88</v>
      </c>
      <c r="D12" s="180"/>
      <c r="I12" s="187"/>
      <c r="J12" s="187"/>
    </row>
    <row r="13" spans="1:10" x14ac:dyDescent="0.2">
      <c r="A13" s="174"/>
      <c r="B13" s="181"/>
      <c r="C13" s="182"/>
      <c r="D13" s="183"/>
      <c r="I13" s="187"/>
      <c r="J13" s="187"/>
    </row>
    <row r="14" spans="1:10" x14ac:dyDescent="0.2">
      <c r="B14" s="184" t="s">
        <v>0</v>
      </c>
      <c r="C14" s="185">
        <v>486</v>
      </c>
      <c r="D14" s="186">
        <f>SUM(C14:C14)</f>
        <v>486</v>
      </c>
      <c r="F14" s="235"/>
      <c r="I14" s="192"/>
      <c r="J14" s="192"/>
    </row>
    <row r="15" spans="1:10" x14ac:dyDescent="0.2">
      <c r="A15" s="187"/>
      <c r="B15" s="188" t="s">
        <v>1</v>
      </c>
      <c r="C15" s="185">
        <v>1027</v>
      </c>
      <c r="D15" s="186">
        <f t="shared" ref="D15:D56" si="0">SUM(C15:C15)</f>
        <v>1027</v>
      </c>
      <c r="F15" s="235"/>
      <c r="I15" s="192"/>
      <c r="J15" s="192"/>
    </row>
    <row r="16" spans="1:10" x14ac:dyDescent="0.2">
      <c r="A16" s="187"/>
      <c r="B16" s="188" t="s">
        <v>2</v>
      </c>
      <c r="C16" s="185">
        <v>21305</v>
      </c>
      <c r="D16" s="186">
        <f t="shared" si="0"/>
        <v>21305</v>
      </c>
      <c r="F16" s="235"/>
      <c r="I16" s="192"/>
      <c r="J16" s="192"/>
    </row>
    <row r="17" spans="1:10" x14ac:dyDescent="0.2">
      <c r="A17" s="187"/>
      <c r="B17" s="188" t="s">
        <v>3</v>
      </c>
      <c r="C17" s="185">
        <v>516</v>
      </c>
      <c r="D17" s="186">
        <f t="shared" si="0"/>
        <v>516</v>
      </c>
      <c r="F17" s="235"/>
      <c r="I17" s="192"/>
      <c r="J17" s="192"/>
    </row>
    <row r="18" spans="1:10" x14ac:dyDescent="0.2">
      <c r="A18" s="187"/>
      <c r="B18" s="188" t="s">
        <v>4</v>
      </c>
      <c r="C18" s="185">
        <v>517</v>
      </c>
      <c r="D18" s="186">
        <f t="shared" si="0"/>
        <v>517</v>
      </c>
      <c r="F18" s="235"/>
      <c r="I18" s="192"/>
      <c r="J18" s="192"/>
    </row>
    <row r="19" spans="1:10" x14ac:dyDescent="0.2">
      <c r="A19" s="187"/>
      <c r="B19" s="188" t="s">
        <v>5</v>
      </c>
      <c r="C19" s="185">
        <v>584</v>
      </c>
      <c r="D19" s="186">
        <f t="shared" si="0"/>
        <v>584</v>
      </c>
      <c r="F19" s="235"/>
      <c r="I19" s="192"/>
      <c r="J19" s="192"/>
    </row>
    <row r="20" spans="1:10" x14ac:dyDescent="0.2">
      <c r="A20" s="187"/>
      <c r="B20" s="188" t="s">
        <v>6</v>
      </c>
      <c r="C20" s="185">
        <v>1076</v>
      </c>
      <c r="D20" s="186">
        <f t="shared" si="0"/>
        <v>1076</v>
      </c>
      <c r="F20" s="235"/>
      <c r="I20" s="192"/>
      <c r="J20" s="192"/>
    </row>
    <row r="21" spans="1:10" x14ac:dyDescent="0.2">
      <c r="A21" s="187"/>
      <c r="B21" s="188" t="s">
        <v>7</v>
      </c>
      <c r="C21" s="185">
        <v>425</v>
      </c>
      <c r="D21" s="186">
        <f t="shared" si="0"/>
        <v>425</v>
      </c>
      <c r="F21" s="235"/>
      <c r="I21" s="192"/>
      <c r="J21" s="192"/>
    </row>
    <row r="22" spans="1:10" x14ac:dyDescent="0.2">
      <c r="A22" s="187"/>
      <c r="B22" s="188" t="s">
        <v>8</v>
      </c>
      <c r="C22" s="185">
        <v>0</v>
      </c>
      <c r="D22" s="186">
        <f t="shared" si="0"/>
        <v>0</v>
      </c>
      <c r="F22" s="235"/>
      <c r="I22" s="192"/>
      <c r="J22" s="192"/>
    </row>
    <row r="23" spans="1:10" x14ac:dyDescent="0.2">
      <c r="A23" s="187"/>
      <c r="B23" s="188" t="s">
        <v>9</v>
      </c>
      <c r="C23" s="185">
        <v>119</v>
      </c>
      <c r="D23" s="186">
        <f t="shared" si="0"/>
        <v>119</v>
      </c>
      <c r="F23" s="235"/>
      <c r="I23" s="192"/>
      <c r="J23" s="192"/>
    </row>
    <row r="24" spans="1:10" x14ac:dyDescent="0.2">
      <c r="A24" s="187"/>
      <c r="B24" s="188" t="s">
        <v>10</v>
      </c>
      <c r="C24" s="185">
        <v>556</v>
      </c>
      <c r="D24" s="186">
        <f t="shared" si="0"/>
        <v>556</v>
      </c>
      <c r="F24" s="235"/>
      <c r="I24" s="192"/>
      <c r="J24" s="192"/>
    </row>
    <row r="25" spans="1:10" x14ac:dyDescent="0.2">
      <c r="A25" s="187"/>
      <c r="B25" s="188" t="s">
        <v>11</v>
      </c>
      <c r="C25" s="185">
        <v>3261</v>
      </c>
      <c r="D25" s="186">
        <f t="shared" si="0"/>
        <v>3261</v>
      </c>
      <c r="F25" s="235"/>
      <c r="I25" s="192"/>
      <c r="J25" s="192"/>
    </row>
    <row r="26" spans="1:10" x14ac:dyDescent="0.2">
      <c r="A26" s="187"/>
      <c r="B26" s="188" t="s">
        <v>12</v>
      </c>
      <c r="C26" s="185">
        <v>1020</v>
      </c>
      <c r="D26" s="186">
        <f t="shared" si="0"/>
        <v>1020</v>
      </c>
      <c r="F26" s="235"/>
      <c r="I26" s="192"/>
      <c r="J26" s="192"/>
    </row>
    <row r="27" spans="1:10" x14ac:dyDescent="0.2">
      <c r="A27" s="187"/>
      <c r="B27" s="188" t="s">
        <v>13</v>
      </c>
      <c r="C27" s="185">
        <v>326</v>
      </c>
      <c r="D27" s="186">
        <f t="shared" si="0"/>
        <v>326</v>
      </c>
      <c r="F27" s="235"/>
      <c r="I27" s="192"/>
      <c r="J27" s="192"/>
    </row>
    <row r="28" spans="1:10" x14ac:dyDescent="0.2">
      <c r="A28" s="187"/>
      <c r="B28" s="188" t="s">
        <v>14</v>
      </c>
      <c r="C28" s="185">
        <v>1127</v>
      </c>
      <c r="D28" s="186">
        <f t="shared" si="0"/>
        <v>1127</v>
      </c>
      <c r="F28" s="235"/>
      <c r="I28" s="192"/>
      <c r="J28" s="192"/>
    </row>
    <row r="29" spans="1:10" x14ac:dyDescent="0.2">
      <c r="A29" s="187"/>
      <c r="B29" s="188" t="s">
        <v>15</v>
      </c>
      <c r="C29" s="185">
        <v>0</v>
      </c>
      <c r="D29" s="186">
        <f t="shared" si="0"/>
        <v>0</v>
      </c>
      <c r="F29" s="235"/>
      <c r="I29" s="192"/>
      <c r="J29" s="192"/>
    </row>
    <row r="30" spans="1:10" x14ac:dyDescent="0.2">
      <c r="A30" s="187"/>
      <c r="B30" s="188" t="s">
        <v>16</v>
      </c>
      <c r="C30" s="185">
        <v>1137</v>
      </c>
      <c r="D30" s="186">
        <f t="shared" si="0"/>
        <v>1137</v>
      </c>
      <c r="F30" s="235"/>
      <c r="I30" s="192"/>
      <c r="J30" s="192"/>
    </row>
    <row r="31" spans="1:10" x14ac:dyDescent="0.2">
      <c r="A31" s="187"/>
      <c r="B31" s="188" t="s">
        <v>17</v>
      </c>
      <c r="C31" s="185">
        <v>344</v>
      </c>
      <c r="D31" s="186">
        <f t="shared" si="0"/>
        <v>344</v>
      </c>
      <c r="F31" s="235"/>
      <c r="I31" s="192"/>
      <c r="J31" s="192"/>
    </row>
    <row r="32" spans="1:10" x14ac:dyDescent="0.2">
      <c r="A32" s="187"/>
      <c r="B32" s="188" t="s">
        <v>18</v>
      </c>
      <c r="C32" s="185">
        <v>909</v>
      </c>
      <c r="D32" s="186">
        <f t="shared" si="0"/>
        <v>909</v>
      </c>
      <c r="F32" s="235"/>
      <c r="I32" s="192"/>
      <c r="J32" s="192"/>
    </row>
    <row r="33" spans="1:10" x14ac:dyDescent="0.2">
      <c r="A33" s="187"/>
      <c r="B33" s="188" t="s">
        <v>19</v>
      </c>
      <c r="C33" s="185">
        <v>142</v>
      </c>
      <c r="D33" s="186">
        <f t="shared" si="0"/>
        <v>142</v>
      </c>
      <c r="F33" s="235"/>
      <c r="I33" s="192"/>
      <c r="J33" s="192"/>
    </row>
    <row r="34" spans="1:10" x14ac:dyDescent="0.2">
      <c r="A34" s="187"/>
      <c r="B34" s="188" t="s">
        <v>20</v>
      </c>
      <c r="C34" s="185">
        <v>0</v>
      </c>
      <c r="D34" s="186">
        <f t="shared" si="0"/>
        <v>0</v>
      </c>
      <c r="F34" s="235"/>
      <c r="I34" s="192"/>
      <c r="J34" s="192"/>
    </row>
    <row r="35" spans="1:10" x14ac:dyDescent="0.2">
      <c r="A35" s="187"/>
      <c r="B35" s="188" t="s">
        <v>21</v>
      </c>
      <c r="C35" s="185">
        <v>41419</v>
      </c>
      <c r="D35" s="186">
        <f t="shared" si="0"/>
        <v>41419</v>
      </c>
      <c r="F35" s="235"/>
      <c r="I35" s="192"/>
      <c r="J35" s="192"/>
    </row>
    <row r="36" spans="1:10" x14ac:dyDescent="0.2">
      <c r="A36" s="187"/>
      <c r="B36" s="188" t="s">
        <v>22</v>
      </c>
      <c r="C36" s="185">
        <v>284</v>
      </c>
      <c r="D36" s="186">
        <f t="shared" si="0"/>
        <v>284</v>
      </c>
      <c r="F36" s="235"/>
      <c r="I36" s="192"/>
      <c r="J36" s="192"/>
    </row>
    <row r="37" spans="1:10" x14ac:dyDescent="0.2">
      <c r="A37" s="187"/>
      <c r="B37" s="188" t="s">
        <v>23</v>
      </c>
      <c r="C37" s="185">
        <v>539</v>
      </c>
      <c r="D37" s="186">
        <f t="shared" si="0"/>
        <v>539</v>
      </c>
      <c r="F37" s="235"/>
      <c r="I37" s="192"/>
      <c r="J37" s="192"/>
    </row>
    <row r="38" spans="1:10" x14ac:dyDescent="0.2">
      <c r="A38" s="187"/>
      <c r="B38" s="188" t="s">
        <v>24</v>
      </c>
      <c r="C38" s="185">
        <v>0</v>
      </c>
      <c r="D38" s="186">
        <f t="shared" si="0"/>
        <v>0</v>
      </c>
      <c r="F38" s="235"/>
      <c r="I38" s="192"/>
      <c r="J38" s="192"/>
    </row>
    <row r="39" spans="1:10" x14ac:dyDescent="0.2">
      <c r="A39" s="187"/>
      <c r="B39" s="188" t="s">
        <v>25</v>
      </c>
      <c r="C39" s="185">
        <v>0</v>
      </c>
      <c r="D39" s="186">
        <f t="shared" si="0"/>
        <v>0</v>
      </c>
      <c r="F39" s="235"/>
      <c r="I39" s="192"/>
      <c r="J39" s="192"/>
    </row>
    <row r="40" spans="1:10" x14ac:dyDescent="0.2">
      <c r="A40" s="187"/>
      <c r="B40" s="188" t="s">
        <v>26</v>
      </c>
      <c r="C40" s="185">
        <v>27225</v>
      </c>
      <c r="D40" s="186">
        <f t="shared" si="0"/>
        <v>27225</v>
      </c>
      <c r="F40" s="235"/>
      <c r="I40" s="192"/>
      <c r="J40" s="192"/>
    </row>
    <row r="41" spans="1:10" x14ac:dyDescent="0.2">
      <c r="A41" s="187"/>
      <c r="B41" s="188" t="s">
        <v>27</v>
      </c>
      <c r="C41" s="185">
        <v>316</v>
      </c>
      <c r="D41" s="186">
        <f t="shared" si="0"/>
        <v>316</v>
      </c>
      <c r="F41" s="235"/>
      <c r="I41" s="192"/>
      <c r="J41" s="192"/>
    </row>
    <row r="42" spans="1:10" x14ac:dyDescent="0.2">
      <c r="A42" s="187"/>
      <c r="B42" s="188" t="s">
        <v>28</v>
      </c>
      <c r="C42" s="185">
        <v>1008</v>
      </c>
      <c r="D42" s="186">
        <f t="shared" si="0"/>
        <v>1008</v>
      </c>
      <c r="F42" s="235"/>
      <c r="I42" s="192"/>
      <c r="J42" s="192"/>
    </row>
    <row r="43" spans="1:10" x14ac:dyDescent="0.2">
      <c r="A43" s="187"/>
      <c r="B43" s="188" t="s">
        <v>29</v>
      </c>
      <c r="C43" s="185">
        <v>1057</v>
      </c>
      <c r="D43" s="186">
        <f t="shared" si="0"/>
        <v>1057</v>
      </c>
      <c r="F43" s="235"/>
      <c r="I43" s="192"/>
      <c r="J43" s="192"/>
    </row>
    <row r="44" spans="1:10" x14ac:dyDescent="0.2">
      <c r="A44" s="187"/>
      <c r="B44" s="188" t="s">
        <v>30</v>
      </c>
      <c r="C44" s="185">
        <v>124</v>
      </c>
      <c r="D44" s="186">
        <f t="shared" si="0"/>
        <v>124</v>
      </c>
      <c r="F44" s="235"/>
      <c r="I44" s="192"/>
      <c r="J44" s="192"/>
    </row>
    <row r="45" spans="1:10" x14ac:dyDescent="0.2">
      <c r="A45" s="187"/>
      <c r="B45" s="188" t="s">
        <v>31</v>
      </c>
      <c r="C45" s="185">
        <v>0</v>
      </c>
      <c r="D45" s="186">
        <f t="shared" si="0"/>
        <v>0</v>
      </c>
      <c r="F45" s="235"/>
      <c r="I45" s="192"/>
      <c r="J45" s="192"/>
    </row>
    <row r="46" spans="1:10" x14ac:dyDescent="0.2">
      <c r="A46" s="187"/>
      <c r="B46" s="188" t="s">
        <v>32</v>
      </c>
      <c r="C46" s="185">
        <v>9910</v>
      </c>
      <c r="D46" s="186">
        <f t="shared" si="0"/>
        <v>9910</v>
      </c>
      <c r="F46" s="235"/>
      <c r="I46" s="192"/>
      <c r="J46" s="192"/>
    </row>
    <row r="47" spans="1:10" x14ac:dyDescent="0.2">
      <c r="A47" s="187"/>
      <c r="B47" s="188" t="s">
        <v>33</v>
      </c>
      <c r="C47" s="185">
        <v>444</v>
      </c>
      <c r="D47" s="186">
        <f t="shared" si="0"/>
        <v>444</v>
      </c>
      <c r="F47" s="235"/>
      <c r="I47" s="192"/>
      <c r="J47" s="192"/>
    </row>
    <row r="48" spans="1:10" x14ac:dyDescent="0.2">
      <c r="A48" s="187"/>
      <c r="B48" s="188" t="s">
        <v>34</v>
      </c>
      <c r="C48" s="185">
        <v>3721</v>
      </c>
      <c r="D48" s="186">
        <f t="shared" si="0"/>
        <v>3721</v>
      </c>
      <c r="F48" s="235"/>
      <c r="I48" s="192"/>
      <c r="J48" s="192"/>
    </row>
    <row r="49" spans="1:10" x14ac:dyDescent="0.2">
      <c r="A49" s="187"/>
      <c r="B49" s="188" t="s">
        <v>35</v>
      </c>
      <c r="C49" s="185">
        <v>44</v>
      </c>
      <c r="D49" s="186">
        <f t="shared" si="0"/>
        <v>44</v>
      </c>
      <c r="F49" s="235"/>
      <c r="I49" s="192"/>
      <c r="J49" s="192"/>
    </row>
    <row r="50" spans="1:10" x14ac:dyDescent="0.2">
      <c r="A50" s="187"/>
      <c r="B50" s="188" t="s">
        <v>36</v>
      </c>
      <c r="C50" s="185">
        <v>1602</v>
      </c>
      <c r="D50" s="186">
        <f t="shared" si="0"/>
        <v>1602</v>
      </c>
      <c r="F50" s="235"/>
      <c r="I50" s="192"/>
      <c r="J50" s="192"/>
    </row>
    <row r="51" spans="1:10" x14ac:dyDescent="0.2">
      <c r="A51" s="187"/>
      <c r="B51" s="188" t="s">
        <v>37</v>
      </c>
      <c r="C51" s="185">
        <v>20564</v>
      </c>
      <c r="D51" s="186">
        <f>SUM(C51:C51)</f>
        <v>20564</v>
      </c>
      <c r="F51" s="235"/>
      <c r="I51" s="192"/>
      <c r="J51" s="192"/>
    </row>
    <row r="52" spans="1:10" x14ac:dyDescent="0.2">
      <c r="A52" s="187"/>
      <c r="B52" s="188" t="s">
        <v>38</v>
      </c>
      <c r="C52" s="185">
        <v>2641</v>
      </c>
      <c r="D52" s="186">
        <f t="shared" si="0"/>
        <v>2641</v>
      </c>
      <c r="F52" s="235"/>
      <c r="I52" s="192"/>
      <c r="J52" s="192"/>
    </row>
    <row r="53" spans="1:10" x14ac:dyDescent="0.2">
      <c r="A53" s="187"/>
      <c r="B53" s="188" t="s">
        <v>39</v>
      </c>
      <c r="C53" s="185">
        <v>3791</v>
      </c>
      <c r="D53" s="186">
        <f t="shared" si="0"/>
        <v>3791</v>
      </c>
      <c r="F53" s="235"/>
      <c r="I53" s="192"/>
      <c r="J53" s="192"/>
    </row>
    <row r="54" spans="1:10" x14ac:dyDescent="0.2">
      <c r="A54" s="187"/>
      <c r="B54" s="189" t="s">
        <v>40</v>
      </c>
      <c r="C54" s="185">
        <v>24395</v>
      </c>
      <c r="D54" s="186">
        <f>SUM(C54:C54)</f>
        <v>24395</v>
      </c>
      <c r="F54" s="235"/>
      <c r="I54" s="192"/>
      <c r="J54" s="192"/>
    </row>
    <row r="55" spans="1:10" x14ac:dyDescent="0.2">
      <c r="A55" s="187"/>
      <c r="B55" s="188" t="s">
        <v>41</v>
      </c>
      <c r="C55" s="185">
        <v>386</v>
      </c>
      <c r="D55" s="186">
        <f t="shared" si="0"/>
        <v>386</v>
      </c>
      <c r="F55" s="235"/>
      <c r="I55" s="192"/>
      <c r="J55" s="192"/>
    </row>
    <row r="56" spans="1:10" ht="12.75" thickBot="1" x14ac:dyDescent="0.25">
      <c r="A56" s="187"/>
      <c r="B56" s="207" t="s">
        <v>42</v>
      </c>
      <c r="C56" s="208">
        <v>1342</v>
      </c>
      <c r="D56" s="209">
        <f t="shared" si="0"/>
        <v>1342</v>
      </c>
      <c r="F56" s="235"/>
      <c r="I56" s="192"/>
      <c r="J56" s="192"/>
    </row>
    <row r="57" spans="1:10" ht="12.75" thickBot="1" x14ac:dyDescent="0.25">
      <c r="A57" s="187"/>
      <c r="B57" s="204" t="s">
        <v>43</v>
      </c>
      <c r="C57" s="205">
        <f>SUM(C14:C56)</f>
        <v>175689</v>
      </c>
      <c r="D57" s="206">
        <f>SUM(D14:D56)</f>
        <v>175689</v>
      </c>
      <c r="F57" s="236"/>
      <c r="I57" s="192"/>
      <c r="J57" s="192"/>
    </row>
    <row r="58" spans="1:10" x14ac:dyDescent="0.2">
      <c r="A58" s="187"/>
      <c r="B58" s="187"/>
      <c r="C58" s="187"/>
      <c r="D58" s="187"/>
      <c r="E58" s="191"/>
      <c r="I58" s="187"/>
      <c r="J58" s="187"/>
    </row>
    <row r="59" spans="1:10" x14ac:dyDescent="0.2">
      <c r="C59" s="167"/>
      <c r="D59" s="167"/>
      <c r="E59" s="193"/>
      <c r="I59" s="187"/>
      <c r="J59" s="187"/>
    </row>
    <row r="60" spans="1:10" x14ac:dyDescent="0.2">
      <c r="A60" s="192"/>
      <c r="B60" s="192"/>
      <c r="C60" s="192"/>
      <c r="D60" s="192"/>
      <c r="E60" s="192"/>
      <c r="I60" s="187"/>
      <c r="J60" s="187"/>
    </row>
    <row r="61" spans="1:10" x14ac:dyDescent="0.2">
      <c r="A61" s="192"/>
      <c r="B61" s="192"/>
      <c r="C61" s="192"/>
      <c r="D61" s="192"/>
      <c r="E61" s="192"/>
      <c r="I61" s="187"/>
      <c r="J61" s="187"/>
    </row>
    <row r="62" spans="1:10" x14ac:dyDescent="0.2">
      <c r="A62" s="192"/>
      <c r="B62" s="192"/>
      <c r="C62" s="192"/>
      <c r="D62" s="192"/>
      <c r="E62" s="192"/>
      <c r="I62" s="187"/>
      <c r="J62" s="187"/>
    </row>
    <row r="63" spans="1:10" x14ac:dyDescent="0.2">
      <c r="A63" s="192"/>
      <c r="B63" s="192"/>
      <c r="C63" s="192"/>
      <c r="D63" s="192"/>
      <c r="E63" s="192"/>
      <c r="I63" s="187"/>
      <c r="J63" s="187"/>
    </row>
    <row r="64" spans="1:10" x14ac:dyDescent="0.2">
      <c r="A64" s="192"/>
      <c r="B64" s="192"/>
      <c r="C64" s="192"/>
      <c r="D64" s="192"/>
      <c r="E64" s="192"/>
      <c r="I64" s="187"/>
      <c r="J64" s="187"/>
    </row>
    <row r="65" spans="1:10" x14ac:dyDescent="0.2">
      <c r="A65" s="187"/>
      <c r="B65" s="192"/>
      <c r="C65" s="192"/>
      <c r="D65" s="191"/>
      <c r="E65" s="187"/>
      <c r="I65" s="187"/>
      <c r="J65" s="187"/>
    </row>
    <row r="66" spans="1:10" x14ac:dyDescent="0.2">
      <c r="A66" s="187"/>
      <c r="B66" s="192"/>
      <c r="C66" s="192"/>
      <c r="D66" s="187"/>
      <c r="E66" s="187"/>
      <c r="I66" s="187"/>
      <c r="J66" s="187"/>
    </row>
    <row r="67" spans="1:10" x14ac:dyDescent="0.2">
      <c r="A67" s="187"/>
      <c r="B67" s="192"/>
      <c r="C67" s="192"/>
      <c r="D67" s="187"/>
      <c r="E67" s="187"/>
      <c r="I67" s="187"/>
      <c r="J67" s="187"/>
    </row>
    <row r="68" spans="1:10" x14ac:dyDescent="0.2">
      <c r="A68" s="187"/>
      <c r="B68" s="187"/>
      <c r="C68" s="187"/>
      <c r="D68" s="187"/>
      <c r="E68" s="187"/>
      <c r="I68" s="187"/>
      <c r="J68" s="187"/>
    </row>
    <row r="69" spans="1:10" x14ac:dyDescent="0.2">
      <c r="A69" s="187"/>
      <c r="B69" s="187"/>
      <c r="C69" s="187"/>
      <c r="D69" s="187"/>
      <c r="E69" s="187"/>
    </row>
    <row r="70" spans="1:10" x14ac:dyDescent="0.2">
      <c r="A70" s="187"/>
      <c r="B70" s="187"/>
      <c r="C70" s="187"/>
      <c r="D70" s="187"/>
      <c r="E70" s="187"/>
    </row>
    <row r="71" spans="1:10" x14ac:dyDescent="0.2">
      <c r="A71" s="187"/>
      <c r="B71" s="187"/>
      <c r="C71" s="187"/>
      <c r="D71" s="187"/>
      <c r="E71" s="187"/>
    </row>
    <row r="72" spans="1:10" x14ac:dyDescent="0.2">
      <c r="A72" s="187"/>
      <c r="B72" s="187"/>
      <c r="C72" s="187"/>
      <c r="D72" s="187"/>
      <c r="E72" s="187"/>
    </row>
    <row r="73" spans="1:10" x14ac:dyDescent="0.2">
      <c r="A73" s="187"/>
      <c r="B73" s="187"/>
      <c r="C73" s="187"/>
      <c r="D73" s="187"/>
      <c r="E73" s="187"/>
    </row>
    <row r="74" spans="1:10" x14ac:dyDescent="0.2">
      <c r="A74" s="187"/>
      <c r="B74" s="187"/>
      <c r="C74" s="187"/>
      <c r="D74" s="187"/>
      <c r="E74" s="187"/>
    </row>
    <row r="75" spans="1:10" x14ac:dyDescent="0.2">
      <c r="A75" s="187"/>
      <c r="B75" s="187"/>
      <c r="C75" s="187"/>
      <c r="D75" s="187"/>
      <c r="E75" s="187"/>
    </row>
    <row r="76" spans="1:10" x14ac:dyDescent="0.2">
      <c r="A76" s="187"/>
      <c r="B76" s="187"/>
      <c r="C76" s="187"/>
      <c r="D76" s="187"/>
      <c r="E76" s="187"/>
    </row>
    <row r="77" spans="1:10" x14ac:dyDescent="0.2">
      <c r="A77" s="187"/>
      <c r="B77" s="187"/>
      <c r="C77" s="187"/>
      <c r="D77" s="187"/>
      <c r="E77" s="187"/>
    </row>
    <row r="78" spans="1:10" x14ac:dyDescent="0.2">
      <c r="A78" s="187"/>
      <c r="B78" s="187"/>
      <c r="C78" s="187"/>
      <c r="D78" s="187"/>
      <c r="E78" s="187"/>
    </row>
    <row r="79" spans="1:10" x14ac:dyDescent="0.2">
      <c r="A79" s="187"/>
      <c r="B79" s="187"/>
      <c r="C79" s="187"/>
      <c r="D79" s="187"/>
      <c r="E79" s="187"/>
    </row>
    <row r="80" spans="1:10" x14ac:dyDescent="0.2">
      <c r="A80" s="187"/>
      <c r="B80" s="289" t="s">
        <v>115</v>
      </c>
      <c r="C80" s="289"/>
      <c r="D80" s="289"/>
      <c r="E80" s="289"/>
    </row>
    <row r="81" spans="1:5" x14ac:dyDescent="0.2">
      <c r="A81" s="187"/>
      <c r="B81" s="290" t="s">
        <v>112</v>
      </c>
      <c r="C81" s="290"/>
      <c r="D81" s="290"/>
      <c r="E81" s="290"/>
    </row>
    <row r="82" spans="1:5" x14ac:dyDescent="0.2">
      <c r="A82" s="187"/>
      <c r="B82" s="187"/>
      <c r="C82" s="187"/>
      <c r="D82" s="290"/>
      <c r="E82" s="290"/>
    </row>
    <row r="83" spans="1:5" x14ac:dyDescent="0.2">
      <c r="A83" s="187"/>
      <c r="B83" s="187"/>
      <c r="C83" s="197" t="s">
        <v>44</v>
      </c>
      <c r="D83" s="214"/>
      <c r="E83" s="197" t="s">
        <v>45</v>
      </c>
    </row>
    <row r="84" spans="1:5" x14ac:dyDescent="0.2">
      <c r="A84" s="187"/>
      <c r="B84" s="187"/>
      <c r="C84" s="187"/>
      <c r="D84" s="187"/>
      <c r="E84" s="187"/>
    </row>
    <row r="85" spans="1:5" x14ac:dyDescent="0.2">
      <c r="A85" s="187"/>
      <c r="B85" s="22" t="s">
        <v>48</v>
      </c>
      <c r="C85" s="193">
        <v>175689</v>
      </c>
      <c r="D85" s="200" t="s">
        <v>83</v>
      </c>
      <c r="E85" s="193">
        <v>175689</v>
      </c>
    </row>
    <row r="86" spans="1:5" x14ac:dyDescent="0.2">
      <c r="A86" s="187"/>
      <c r="B86" s="187"/>
      <c r="C86" s="201"/>
      <c r="D86" s="197"/>
      <c r="E86" s="201"/>
    </row>
    <row r="87" spans="1:5" x14ac:dyDescent="0.2">
      <c r="A87" s="187"/>
      <c r="B87" s="187"/>
      <c r="C87" s="194"/>
      <c r="D87" s="199"/>
      <c r="E87" s="194"/>
    </row>
    <row r="88" spans="1:5" ht="12.75" thickBot="1" x14ac:dyDescent="0.25">
      <c r="A88" s="187"/>
      <c r="B88" s="199" t="s">
        <v>52</v>
      </c>
      <c r="C88" s="202">
        <f>SUM(C85:C86)</f>
        <v>175689</v>
      </c>
      <c r="D88" s="187"/>
      <c r="E88" s="202">
        <f>SUM(E85:E86)</f>
        <v>175689</v>
      </c>
    </row>
    <row r="89" spans="1:5" ht="12.75" thickTop="1" x14ac:dyDescent="0.2">
      <c r="A89" s="187"/>
      <c r="B89" s="187"/>
      <c r="C89" s="187"/>
      <c r="D89" s="187"/>
      <c r="E89" s="187"/>
    </row>
    <row r="90" spans="1:5" x14ac:dyDescent="0.2">
      <c r="A90" s="187"/>
      <c r="B90" s="187"/>
      <c r="C90" s="187"/>
      <c r="D90" s="187"/>
      <c r="E90" s="192"/>
    </row>
    <row r="91" spans="1:5" x14ac:dyDescent="0.2">
      <c r="A91" s="187"/>
      <c r="B91" s="187"/>
      <c r="C91" s="187"/>
      <c r="D91" s="187"/>
      <c r="E91" s="194"/>
    </row>
    <row r="92" spans="1:5" x14ac:dyDescent="0.2">
      <c r="A92" s="187"/>
      <c r="B92" s="187"/>
      <c r="C92" s="187"/>
      <c r="D92" s="187"/>
      <c r="E92" s="187"/>
    </row>
    <row r="93" spans="1:5" x14ac:dyDescent="0.2">
      <c r="A93" s="187"/>
      <c r="B93" s="187"/>
      <c r="C93" s="187"/>
      <c r="D93" s="187"/>
      <c r="E93" s="187"/>
    </row>
    <row r="94" spans="1:5" x14ac:dyDescent="0.2">
      <c r="A94" s="187"/>
      <c r="B94" s="187"/>
      <c r="C94" s="187"/>
      <c r="D94" s="187"/>
      <c r="E94" s="187"/>
    </row>
    <row r="95" spans="1:5" x14ac:dyDescent="0.2">
      <c r="A95" s="187"/>
      <c r="B95" s="187"/>
      <c r="C95" s="187"/>
      <c r="D95" s="187"/>
      <c r="E95" s="187"/>
    </row>
    <row r="96" spans="1:5" x14ac:dyDescent="0.2">
      <c r="A96" s="187"/>
      <c r="B96" s="187"/>
      <c r="C96" s="187"/>
      <c r="D96" s="187"/>
      <c r="E96" s="187"/>
    </row>
    <row r="97" spans="1:5" x14ac:dyDescent="0.2">
      <c r="A97" s="187"/>
      <c r="B97" s="187"/>
      <c r="C97" s="187"/>
      <c r="D97" s="187"/>
      <c r="E97" s="187"/>
    </row>
    <row r="98" spans="1:5" x14ac:dyDescent="0.2">
      <c r="A98" s="187"/>
      <c r="B98" s="187"/>
      <c r="C98" s="187"/>
      <c r="D98" s="187"/>
      <c r="E98" s="187"/>
    </row>
    <row r="99" spans="1:5" x14ac:dyDescent="0.2">
      <c r="A99" s="187"/>
      <c r="B99" s="187"/>
      <c r="C99" s="187"/>
      <c r="D99" s="187"/>
      <c r="E99" s="187"/>
    </row>
    <row r="100" spans="1:5" x14ac:dyDescent="0.2">
      <c r="A100" s="187"/>
      <c r="B100" s="187"/>
      <c r="C100" s="187"/>
      <c r="D100" s="187"/>
      <c r="E100" s="187"/>
    </row>
    <row r="101" spans="1:5" x14ac:dyDescent="0.2">
      <c r="A101" s="187"/>
      <c r="B101" s="187"/>
      <c r="C101" s="187"/>
      <c r="D101" s="187"/>
      <c r="E101" s="187"/>
    </row>
    <row r="102" spans="1:5" x14ac:dyDescent="0.2">
      <c r="A102" s="187"/>
      <c r="B102" s="187"/>
      <c r="C102" s="187"/>
      <c r="D102" s="187"/>
      <c r="E102" s="187"/>
    </row>
    <row r="103" spans="1:5" x14ac:dyDescent="0.2">
      <c r="A103" s="187"/>
      <c r="B103" s="187"/>
      <c r="C103" s="187"/>
      <c r="D103" s="187"/>
      <c r="E103" s="187"/>
    </row>
    <row r="104" spans="1:5" x14ac:dyDescent="0.2">
      <c r="A104" s="187"/>
      <c r="B104" s="187"/>
      <c r="C104" s="187"/>
      <c r="D104" s="187"/>
      <c r="E104" s="187"/>
    </row>
    <row r="105" spans="1:5" x14ac:dyDescent="0.2">
      <c r="A105" s="187"/>
      <c r="B105" s="187"/>
      <c r="C105" s="187"/>
      <c r="D105" s="187"/>
      <c r="E105" s="187"/>
    </row>
    <row r="106" spans="1:5" x14ac:dyDescent="0.2">
      <c r="A106" s="187"/>
      <c r="B106" s="187"/>
      <c r="C106" s="187"/>
      <c r="D106" s="187"/>
      <c r="E106" s="187"/>
    </row>
    <row r="107" spans="1:5" x14ac:dyDescent="0.2">
      <c r="A107" s="187"/>
      <c r="B107" s="187"/>
      <c r="C107" s="187"/>
      <c r="D107" s="187"/>
      <c r="E107" s="187"/>
    </row>
    <row r="108" spans="1:5" x14ac:dyDescent="0.2">
      <c r="A108" s="187"/>
      <c r="B108" s="187"/>
      <c r="C108" s="187"/>
      <c r="D108" s="187"/>
      <c r="E108" s="187"/>
    </row>
    <row r="109" spans="1:5" x14ac:dyDescent="0.2">
      <c r="A109" s="187"/>
      <c r="B109" s="187"/>
      <c r="C109" s="187"/>
      <c r="D109" s="187"/>
      <c r="E109" s="187"/>
    </row>
    <row r="110" spans="1:5" x14ac:dyDescent="0.2">
      <c r="A110" s="187"/>
      <c r="B110" s="187"/>
      <c r="C110" s="187"/>
      <c r="D110" s="187"/>
      <c r="E110" s="187"/>
    </row>
    <row r="111" spans="1:5" x14ac:dyDescent="0.2">
      <c r="A111" s="187"/>
      <c r="B111" s="187"/>
      <c r="C111" s="187"/>
      <c r="D111" s="187"/>
      <c r="E111" s="187"/>
    </row>
    <row r="112" spans="1:5" x14ac:dyDescent="0.2">
      <c r="A112" s="187"/>
      <c r="B112" s="187"/>
      <c r="C112" s="187"/>
      <c r="D112" s="187"/>
      <c r="E112" s="187"/>
    </row>
    <row r="113" spans="1:5" x14ac:dyDescent="0.2">
      <c r="A113" s="187"/>
      <c r="B113" s="187"/>
      <c r="C113" s="187"/>
      <c r="D113" s="187"/>
      <c r="E113" s="187"/>
    </row>
    <row r="114" spans="1:5" x14ac:dyDescent="0.2">
      <c r="A114" s="187"/>
      <c r="B114" s="187"/>
      <c r="C114" s="187"/>
      <c r="D114" s="187"/>
      <c r="E114" s="187"/>
    </row>
    <row r="115" spans="1:5" x14ac:dyDescent="0.2">
      <c r="A115" s="187"/>
      <c r="B115" s="187"/>
      <c r="C115" s="187"/>
      <c r="D115" s="187"/>
      <c r="E115" s="187"/>
    </row>
    <row r="116" spans="1:5" x14ac:dyDescent="0.2">
      <c r="A116" s="187"/>
      <c r="B116" s="187"/>
      <c r="C116" s="187"/>
      <c r="D116" s="187"/>
      <c r="E116" s="187"/>
    </row>
    <row r="117" spans="1:5" x14ac:dyDescent="0.2">
      <c r="A117" s="187"/>
      <c r="B117" s="187"/>
      <c r="C117" s="187"/>
      <c r="D117" s="187"/>
      <c r="E117" s="187"/>
    </row>
    <row r="118" spans="1:5" x14ac:dyDescent="0.2">
      <c r="A118" s="187"/>
      <c r="B118" s="187"/>
      <c r="C118" s="187"/>
      <c r="D118" s="187"/>
      <c r="E118" s="187"/>
    </row>
    <row r="119" spans="1:5" x14ac:dyDescent="0.2">
      <c r="A119" s="187"/>
      <c r="B119" s="187"/>
      <c r="C119" s="187"/>
      <c r="D119" s="187"/>
      <c r="E119" s="187"/>
    </row>
    <row r="120" spans="1:5" x14ac:dyDescent="0.2">
      <c r="A120" s="187"/>
      <c r="B120" s="187"/>
      <c r="C120" s="187"/>
      <c r="D120" s="187"/>
      <c r="E120" s="187"/>
    </row>
    <row r="121" spans="1:5" x14ac:dyDescent="0.2">
      <c r="A121" s="187"/>
      <c r="B121" s="187"/>
      <c r="C121" s="187"/>
      <c r="D121" s="187"/>
      <c r="E121" s="187"/>
    </row>
    <row r="122" spans="1:5" x14ac:dyDescent="0.2">
      <c r="A122" s="187"/>
      <c r="B122" s="187"/>
      <c r="C122" s="187"/>
      <c r="D122" s="187"/>
      <c r="E122" s="187"/>
    </row>
  </sheetData>
  <mergeCells count="5">
    <mergeCell ref="A8:E8"/>
    <mergeCell ref="B9:D9"/>
    <mergeCell ref="B80:E80"/>
    <mergeCell ref="B81:E81"/>
    <mergeCell ref="D82:E82"/>
  </mergeCells>
  <printOptions horizontalCentered="1" verticalCentered="1"/>
  <pageMargins left="1.1200000000000001" right="0.70866141732283472" top="0.53" bottom="0.31496062992125984" header="0.31496062992125984" footer="0.31496062992125984"/>
  <pageSetup scale="80" orientation="portrait" r:id="rId1"/>
  <rowBreaks count="1" manualBreakCount="1">
    <brk id="68" max="5" man="1"/>
  </row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9E4B2C-5EBB-48F8-B2EF-CB9B165C08AA}">
  <sheetPr>
    <tabColor rgb="FFFF0000"/>
  </sheetPr>
  <dimension ref="A7:G128"/>
  <sheetViews>
    <sheetView view="pageBreakPreview" zoomScale="60" zoomScaleNormal="110" workbookViewId="0">
      <selection activeCell="D14" sqref="D14"/>
    </sheetView>
  </sheetViews>
  <sheetFormatPr baseColWidth="10" defaultRowHeight="12" x14ac:dyDescent="0.2"/>
  <cols>
    <col min="1" max="1" width="13.42578125" style="166" customWidth="1"/>
    <col min="2" max="4" width="28.7109375" style="166" customWidth="1"/>
    <col min="5" max="5" width="13.7109375" style="166" customWidth="1"/>
    <col min="6" max="6" width="11.42578125" style="166"/>
    <col min="7" max="7" width="11.28515625" style="192" bestFit="1" customWidth="1"/>
    <col min="8" max="256" width="11.42578125" style="166"/>
    <col min="257" max="257" width="13.42578125" style="166" customWidth="1"/>
    <col min="258" max="260" width="28.7109375" style="166" customWidth="1"/>
    <col min="261" max="261" width="13.7109375" style="166" customWidth="1"/>
    <col min="262" max="262" width="11.42578125" style="166"/>
    <col min="263" max="263" width="11.28515625" style="166" bestFit="1" customWidth="1"/>
    <col min="264" max="512" width="11.42578125" style="166"/>
    <col min="513" max="513" width="13.42578125" style="166" customWidth="1"/>
    <col min="514" max="516" width="28.7109375" style="166" customWidth="1"/>
    <col min="517" max="517" width="13.7109375" style="166" customWidth="1"/>
    <col min="518" max="518" width="11.42578125" style="166"/>
    <col min="519" max="519" width="11.28515625" style="166" bestFit="1" customWidth="1"/>
    <col min="520" max="768" width="11.42578125" style="166"/>
    <col min="769" max="769" width="13.42578125" style="166" customWidth="1"/>
    <col min="770" max="772" width="28.7109375" style="166" customWidth="1"/>
    <col min="773" max="773" width="13.7109375" style="166" customWidth="1"/>
    <col min="774" max="774" width="11.42578125" style="166"/>
    <col min="775" max="775" width="11.28515625" style="166" bestFit="1" customWidth="1"/>
    <col min="776" max="1024" width="11.42578125" style="166"/>
    <col min="1025" max="1025" width="13.42578125" style="166" customWidth="1"/>
    <col min="1026" max="1028" width="28.7109375" style="166" customWidth="1"/>
    <col min="1029" max="1029" width="13.7109375" style="166" customWidth="1"/>
    <col min="1030" max="1030" width="11.42578125" style="166"/>
    <col min="1031" max="1031" width="11.28515625" style="166" bestFit="1" customWidth="1"/>
    <col min="1032" max="1280" width="11.42578125" style="166"/>
    <col min="1281" max="1281" width="13.42578125" style="166" customWidth="1"/>
    <col min="1282" max="1284" width="28.7109375" style="166" customWidth="1"/>
    <col min="1285" max="1285" width="13.7109375" style="166" customWidth="1"/>
    <col min="1286" max="1286" width="11.42578125" style="166"/>
    <col min="1287" max="1287" width="11.28515625" style="166" bestFit="1" customWidth="1"/>
    <col min="1288" max="1536" width="11.42578125" style="166"/>
    <col min="1537" max="1537" width="13.42578125" style="166" customWidth="1"/>
    <col min="1538" max="1540" width="28.7109375" style="166" customWidth="1"/>
    <col min="1541" max="1541" width="13.7109375" style="166" customWidth="1"/>
    <col min="1542" max="1542" width="11.42578125" style="166"/>
    <col min="1543" max="1543" width="11.28515625" style="166" bestFit="1" customWidth="1"/>
    <col min="1544" max="1792" width="11.42578125" style="166"/>
    <col min="1793" max="1793" width="13.42578125" style="166" customWidth="1"/>
    <col min="1794" max="1796" width="28.7109375" style="166" customWidth="1"/>
    <col min="1797" max="1797" width="13.7109375" style="166" customWidth="1"/>
    <col min="1798" max="1798" width="11.42578125" style="166"/>
    <col min="1799" max="1799" width="11.28515625" style="166" bestFit="1" customWidth="1"/>
    <col min="1800" max="2048" width="11.42578125" style="166"/>
    <col min="2049" max="2049" width="13.42578125" style="166" customWidth="1"/>
    <col min="2050" max="2052" width="28.7109375" style="166" customWidth="1"/>
    <col min="2053" max="2053" width="13.7109375" style="166" customWidth="1"/>
    <col min="2054" max="2054" width="11.42578125" style="166"/>
    <col min="2055" max="2055" width="11.28515625" style="166" bestFit="1" customWidth="1"/>
    <col min="2056" max="2304" width="11.42578125" style="166"/>
    <col min="2305" max="2305" width="13.42578125" style="166" customWidth="1"/>
    <col min="2306" max="2308" width="28.7109375" style="166" customWidth="1"/>
    <col min="2309" max="2309" width="13.7109375" style="166" customWidth="1"/>
    <col min="2310" max="2310" width="11.42578125" style="166"/>
    <col min="2311" max="2311" width="11.28515625" style="166" bestFit="1" customWidth="1"/>
    <col min="2312" max="2560" width="11.42578125" style="166"/>
    <col min="2561" max="2561" width="13.42578125" style="166" customWidth="1"/>
    <col min="2562" max="2564" width="28.7109375" style="166" customWidth="1"/>
    <col min="2565" max="2565" width="13.7109375" style="166" customWidth="1"/>
    <col min="2566" max="2566" width="11.42578125" style="166"/>
    <col min="2567" max="2567" width="11.28515625" style="166" bestFit="1" customWidth="1"/>
    <col min="2568" max="2816" width="11.42578125" style="166"/>
    <col min="2817" max="2817" width="13.42578125" style="166" customWidth="1"/>
    <col min="2818" max="2820" width="28.7109375" style="166" customWidth="1"/>
    <col min="2821" max="2821" width="13.7109375" style="166" customWidth="1"/>
    <col min="2822" max="2822" width="11.42578125" style="166"/>
    <col min="2823" max="2823" width="11.28515625" style="166" bestFit="1" customWidth="1"/>
    <col min="2824" max="3072" width="11.42578125" style="166"/>
    <col min="3073" max="3073" width="13.42578125" style="166" customWidth="1"/>
    <col min="3074" max="3076" width="28.7109375" style="166" customWidth="1"/>
    <col min="3077" max="3077" width="13.7109375" style="166" customWidth="1"/>
    <col min="3078" max="3078" width="11.42578125" style="166"/>
    <col min="3079" max="3079" width="11.28515625" style="166" bestFit="1" customWidth="1"/>
    <col min="3080" max="3328" width="11.42578125" style="166"/>
    <col min="3329" max="3329" width="13.42578125" style="166" customWidth="1"/>
    <col min="3330" max="3332" width="28.7109375" style="166" customWidth="1"/>
    <col min="3333" max="3333" width="13.7109375" style="166" customWidth="1"/>
    <col min="3334" max="3334" width="11.42578125" style="166"/>
    <col min="3335" max="3335" width="11.28515625" style="166" bestFit="1" customWidth="1"/>
    <col min="3336" max="3584" width="11.42578125" style="166"/>
    <col min="3585" max="3585" width="13.42578125" style="166" customWidth="1"/>
    <col min="3586" max="3588" width="28.7109375" style="166" customWidth="1"/>
    <col min="3589" max="3589" width="13.7109375" style="166" customWidth="1"/>
    <col min="3590" max="3590" width="11.42578125" style="166"/>
    <col min="3591" max="3591" width="11.28515625" style="166" bestFit="1" customWidth="1"/>
    <col min="3592" max="3840" width="11.42578125" style="166"/>
    <col min="3841" max="3841" width="13.42578125" style="166" customWidth="1"/>
    <col min="3842" max="3844" width="28.7109375" style="166" customWidth="1"/>
    <col min="3845" max="3845" width="13.7109375" style="166" customWidth="1"/>
    <col min="3846" max="3846" width="11.42578125" style="166"/>
    <col min="3847" max="3847" width="11.28515625" style="166" bestFit="1" customWidth="1"/>
    <col min="3848" max="4096" width="11.42578125" style="166"/>
    <col min="4097" max="4097" width="13.42578125" style="166" customWidth="1"/>
    <col min="4098" max="4100" width="28.7109375" style="166" customWidth="1"/>
    <col min="4101" max="4101" width="13.7109375" style="166" customWidth="1"/>
    <col min="4102" max="4102" width="11.42578125" style="166"/>
    <col min="4103" max="4103" width="11.28515625" style="166" bestFit="1" customWidth="1"/>
    <col min="4104" max="4352" width="11.42578125" style="166"/>
    <col min="4353" max="4353" width="13.42578125" style="166" customWidth="1"/>
    <col min="4354" max="4356" width="28.7109375" style="166" customWidth="1"/>
    <col min="4357" max="4357" width="13.7109375" style="166" customWidth="1"/>
    <col min="4358" max="4358" width="11.42578125" style="166"/>
    <col min="4359" max="4359" width="11.28515625" style="166" bestFit="1" customWidth="1"/>
    <col min="4360" max="4608" width="11.42578125" style="166"/>
    <col min="4609" max="4609" width="13.42578125" style="166" customWidth="1"/>
    <col min="4610" max="4612" width="28.7109375" style="166" customWidth="1"/>
    <col min="4613" max="4613" width="13.7109375" style="166" customWidth="1"/>
    <col min="4614" max="4614" width="11.42578125" style="166"/>
    <col min="4615" max="4615" width="11.28515625" style="166" bestFit="1" customWidth="1"/>
    <col min="4616" max="4864" width="11.42578125" style="166"/>
    <col min="4865" max="4865" width="13.42578125" style="166" customWidth="1"/>
    <col min="4866" max="4868" width="28.7109375" style="166" customWidth="1"/>
    <col min="4869" max="4869" width="13.7109375" style="166" customWidth="1"/>
    <col min="4870" max="4870" width="11.42578125" style="166"/>
    <col min="4871" max="4871" width="11.28515625" style="166" bestFit="1" customWidth="1"/>
    <col min="4872" max="5120" width="11.42578125" style="166"/>
    <col min="5121" max="5121" width="13.42578125" style="166" customWidth="1"/>
    <col min="5122" max="5124" width="28.7109375" style="166" customWidth="1"/>
    <col min="5125" max="5125" width="13.7109375" style="166" customWidth="1"/>
    <col min="5126" max="5126" width="11.42578125" style="166"/>
    <col min="5127" max="5127" width="11.28515625" style="166" bestFit="1" customWidth="1"/>
    <col min="5128" max="5376" width="11.42578125" style="166"/>
    <col min="5377" max="5377" width="13.42578125" style="166" customWidth="1"/>
    <col min="5378" max="5380" width="28.7109375" style="166" customWidth="1"/>
    <col min="5381" max="5381" width="13.7109375" style="166" customWidth="1"/>
    <col min="5382" max="5382" width="11.42578125" style="166"/>
    <col min="5383" max="5383" width="11.28515625" style="166" bestFit="1" customWidth="1"/>
    <col min="5384" max="5632" width="11.42578125" style="166"/>
    <col min="5633" max="5633" width="13.42578125" style="166" customWidth="1"/>
    <col min="5634" max="5636" width="28.7109375" style="166" customWidth="1"/>
    <col min="5637" max="5637" width="13.7109375" style="166" customWidth="1"/>
    <col min="5638" max="5638" width="11.42578125" style="166"/>
    <col min="5639" max="5639" width="11.28515625" style="166" bestFit="1" customWidth="1"/>
    <col min="5640" max="5888" width="11.42578125" style="166"/>
    <col min="5889" max="5889" width="13.42578125" style="166" customWidth="1"/>
    <col min="5890" max="5892" width="28.7109375" style="166" customWidth="1"/>
    <col min="5893" max="5893" width="13.7109375" style="166" customWidth="1"/>
    <col min="5894" max="5894" width="11.42578125" style="166"/>
    <col min="5895" max="5895" width="11.28515625" style="166" bestFit="1" customWidth="1"/>
    <col min="5896" max="6144" width="11.42578125" style="166"/>
    <col min="6145" max="6145" width="13.42578125" style="166" customWidth="1"/>
    <col min="6146" max="6148" width="28.7109375" style="166" customWidth="1"/>
    <col min="6149" max="6149" width="13.7109375" style="166" customWidth="1"/>
    <col min="6150" max="6150" width="11.42578125" style="166"/>
    <col min="6151" max="6151" width="11.28515625" style="166" bestFit="1" customWidth="1"/>
    <col min="6152" max="6400" width="11.42578125" style="166"/>
    <col min="6401" max="6401" width="13.42578125" style="166" customWidth="1"/>
    <col min="6402" max="6404" width="28.7109375" style="166" customWidth="1"/>
    <col min="6405" max="6405" width="13.7109375" style="166" customWidth="1"/>
    <col min="6406" max="6406" width="11.42578125" style="166"/>
    <col min="6407" max="6407" width="11.28515625" style="166" bestFit="1" customWidth="1"/>
    <col min="6408" max="6656" width="11.42578125" style="166"/>
    <col min="6657" max="6657" width="13.42578125" style="166" customWidth="1"/>
    <col min="6658" max="6660" width="28.7109375" style="166" customWidth="1"/>
    <col min="6661" max="6661" width="13.7109375" style="166" customWidth="1"/>
    <col min="6662" max="6662" width="11.42578125" style="166"/>
    <col min="6663" max="6663" width="11.28515625" style="166" bestFit="1" customWidth="1"/>
    <col min="6664" max="6912" width="11.42578125" style="166"/>
    <col min="6913" max="6913" width="13.42578125" style="166" customWidth="1"/>
    <col min="6914" max="6916" width="28.7109375" style="166" customWidth="1"/>
    <col min="6917" max="6917" width="13.7109375" style="166" customWidth="1"/>
    <col min="6918" max="6918" width="11.42578125" style="166"/>
    <col min="6919" max="6919" width="11.28515625" style="166" bestFit="1" customWidth="1"/>
    <col min="6920" max="7168" width="11.42578125" style="166"/>
    <col min="7169" max="7169" width="13.42578125" style="166" customWidth="1"/>
    <col min="7170" max="7172" width="28.7109375" style="166" customWidth="1"/>
    <col min="7173" max="7173" width="13.7109375" style="166" customWidth="1"/>
    <col min="7174" max="7174" width="11.42578125" style="166"/>
    <col min="7175" max="7175" width="11.28515625" style="166" bestFit="1" customWidth="1"/>
    <col min="7176" max="7424" width="11.42578125" style="166"/>
    <col min="7425" max="7425" width="13.42578125" style="166" customWidth="1"/>
    <col min="7426" max="7428" width="28.7109375" style="166" customWidth="1"/>
    <col min="7429" max="7429" width="13.7109375" style="166" customWidth="1"/>
    <col min="7430" max="7430" width="11.42578125" style="166"/>
    <col min="7431" max="7431" width="11.28515625" style="166" bestFit="1" customWidth="1"/>
    <col min="7432" max="7680" width="11.42578125" style="166"/>
    <col min="7681" max="7681" width="13.42578125" style="166" customWidth="1"/>
    <col min="7682" max="7684" width="28.7109375" style="166" customWidth="1"/>
    <col min="7685" max="7685" width="13.7109375" style="166" customWidth="1"/>
    <col min="7686" max="7686" width="11.42578125" style="166"/>
    <col min="7687" max="7687" width="11.28515625" style="166" bestFit="1" customWidth="1"/>
    <col min="7688" max="7936" width="11.42578125" style="166"/>
    <col min="7937" max="7937" width="13.42578125" style="166" customWidth="1"/>
    <col min="7938" max="7940" width="28.7109375" style="166" customWidth="1"/>
    <col min="7941" max="7941" width="13.7109375" style="166" customWidth="1"/>
    <col min="7942" max="7942" width="11.42578125" style="166"/>
    <col min="7943" max="7943" width="11.28515625" style="166" bestFit="1" customWidth="1"/>
    <col min="7944" max="8192" width="11.42578125" style="166"/>
    <col min="8193" max="8193" width="13.42578125" style="166" customWidth="1"/>
    <col min="8194" max="8196" width="28.7109375" style="166" customWidth="1"/>
    <col min="8197" max="8197" width="13.7109375" style="166" customWidth="1"/>
    <col min="8198" max="8198" width="11.42578125" style="166"/>
    <col min="8199" max="8199" width="11.28515625" style="166" bestFit="1" customWidth="1"/>
    <col min="8200" max="8448" width="11.42578125" style="166"/>
    <col min="8449" max="8449" width="13.42578125" style="166" customWidth="1"/>
    <col min="8450" max="8452" width="28.7109375" style="166" customWidth="1"/>
    <col min="8453" max="8453" width="13.7109375" style="166" customWidth="1"/>
    <col min="8454" max="8454" width="11.42578125" style="166"/>
    <col min="8455" max="8455" width="11.28515625" style="166" bestFit="1" customWidth="1"/>
    <col min="8456" max="8704" width="11.42578125" style="166"/>
    <col min="8705" max="8705" width="13.42578125" style="166" customWidth="1"/>
    <col min="8706" max="8708" width="28.7109375" style="166" customWidth="1"/>
    <col min="8709" max="8709" width="13.7109375" style="166" customWidth="1"/>
    <col min="8710" max="8710" width="11.42578125" style="166"/>
    <col min="8711" max="8711" width="11.28515625" style="166" bestFit="1" customWidth="1"/>
    <col min="8712" max="8960" width="11.42578125" style="166"/>
    <col min="8961" max="8961" width="13.42578125" style="166" customWidth="1"/>
    <col min="8962" max="8964" width="28.7109375" style="166" customWidth="1"/>
    <col min="8965" max="8965" width="13.7109375" style="166" customWidth="1"/>
    <col min="8966" max="8966" width="11.42578125" style="166"/>
    <col min="8967" max="8967" width="11.28515625" style="166" bestFit="1" customWidth="1"/>
    <col min="8968" max="9216" width="11.42578125" style="166"/>
    <col min="9217" max="9217" width="13.42578125" style="166" customWidth="1"/>
    <col min="9218" max="9220" width="28.7109375" style="166" customWidth="1"/>
    <col min="9221" max="9221" width="13.7109375" style="166" customWidth="1"/>
    <col min="9222" max="9222" width="11.42578125" style="166"/>
    <col min="9223" max="9223" width="11.28515625" style="166" bestFit="1" customWidth="1"/>
    <col min="9224" max="9472" width="11.42578125" style="166"/>
    <col min="9473" max="9473" width="13.42578125" style="166" customWidth="1"/>
    <col min="9474" max="9476" width="28.7109375" style="166" customWidth="1"/>
    <col min="9477" max="9477" width="13.7109375" style="166" customWidth="1"/>
    <col min="9478" max="9478" width="11.42578125" style="166"/>
    <col min="9479" max="9479" width="11.28515625" style="166" bestFit="1" customWidth="1"/>
    <col min="9480" max="9728" width="11.42578125" style="166"/>
    <col min="9729" max="9729" width="13.42578125" style="166" customWidth="1"/>
    <col min="9730" max="9732" width="28.7109375" style="166" customWidth="1"/>
    <col min="9733" max="9733" width="13.7109375" style="166" customWidth="1"/>
    <col min="9734" max="9734" width="11.42578125" style="166"/>
    <col min="9735" max="9735" width="11.28515625" style="166" bestFit="1" customWidth="1"/>
    <col min="9736" max="9984" width="11.42578125" style="166"/>
    <col min="9985" max="9985" width="13.42578125" style="166" customWidth="1"/>
    <col min="9986" max="9988" width="28.7109375" style="166" customWidth="1"/>
    <col min="9989" max="9989" width="13.7109375" style="166" customWidth="1"/>
    <col min="9990" max="9990" width="11.42578125" style="166"/>
    <col min="9991" max="9991" width="11.28515625" style="166" bestFit="1" customWidth="1"/>
    <col min="9992" max="10240" width="11.42578125" style="166"/>
    <col min="10241" max="10241" width="13.42578125" style="166" customWidth="1"/>
    <col min="10242" max="10244" width="28.7109375" style="166" customWidth="1"/>
    <col min="10245" max="10245" width="13.7109375" style="166" customWidth="1"/>
    <col min="10246" max="10246" width="11.42578125" style="166"/>
    <col min="10247" max="10247" width="11.28515625" style="166" bestFit="1" customWidth="1"/>
    <col min="10248" max="10496" width="11.42578125" style="166"/>
    <col min="10497" max="10497" width="13.42578125" style="166" customWidth="1"/>
    <col min="10498" max="10500" width="28.7109375" style="166" customWidth="1"/>
    <col min="10501" max="10501" width="13.7109375" style="166" customWidth="1"/>
    <col min="10502" max="10502" width="11.42578125" style="166"/>
    <col min="10503" max="10503" width="11.28515625" style="166" bestFit="1" customWidth="1"/>
    <col min="10504" max="10752" width="11.42578125" style="166"/>
    <col min="10753" max="10753" width="13.42578125" style="166" customWidth="1"/>
    <col min="10754" max="10756" width="28.7109375" style="166" customWidth="1"/>
    <col min="10757" max="10757" width="13.7109375" style="166" customWidth="1"/>
    <col min="10758" max="10758" width="11.42578125" style="166"/>
    <col min="10759" max="10759" width="11.28515625" style="166" bestFit="1" customWidth="1"/>
    <col min="10760" max="11008" width="11.42578125" style="166"/>
    <col min="11009" max="11009" width="13.42578125" style="166" customWidth="1"/>
    <col min="11010" max="11012" width="28.7109375" style="166" customWidth="1"/>
    <col min="11013" max="11013" width="13.7109375" style="166" customWidth="1"/>
    <col min="11014" max="11014" width="11.42578125" style="166"/>
    <col min="11015" max="11015" width="11.28515625" style="166" bestFit="1" customWidth="1"/>
    <col min="11016" max="11264" width="11.42578125" style="166"/>
    <col min="11265" max="11265" width="13.42578125" style="166" customWidth="1"/>
    <col min="11266" max="11268" width="28.7109375" style="166" customWidth="1"/>
    <col min="11269" max="11269" width="13.7109375" style="166" customWidth="1"/>
    <col min="11270" max="11270" width="11.42578125" style="166"/>
    <col min="11271" max="11271" width="11.28515625" style="166" bestFit="1" customWidth="1"/>
    <col min="11272" max="11520" width="11.42578125" style="166"/>
    <col min="11521" max="11521" width="13.42578125" style="166" customWidth="1"/>
    <col min="11522" max="11524" width="28.7109375" style="166" customWidth="1"/>
    <col min="11525" max="11525" width="13.7109375" style="166" customWidth="1"/>
    <col min="11526" max="11526" width="11.42578125" style="166"/>
    <col min="11527" max="11527" width="11.28515625" style="166" bestFit="1" customWidth="1"/>
    <col min="11528" max="11776" width="11.42578125" style="166"/>
    <col min="11777" max="11777" width="13.42578125" style="166" customWidth="1"/>
    <col min="11778" max="11780" width="28.7109375" style="166" customWidth="1"/>
    <col min="11781" max="11781" width="13.7109375" style="166" customWidth="1"/>
    <col min="11782" max="11782" width="11.42578125" style="166"/>
    <col min="11783" max="11783" width="11.28515625" style="166" bestFit="1" customWidth="1"/>
    <col min="11784" max="12032" width="11.42578125" style="166"/>
    <col min="12033" max="12033" width="13.42578125" style="166" customWidth="1"/>
    <col min="12034" max="12036" width="28.7109375" style="166" customWidth="1"/>
    <col min="12037" max="12037" width="13.7109375" style="166" customWidth="1"/>
    <col min="12038" max="12038" width="11.42578125" style="166"/>
    <col min="12039" max="12039" width="11.28515625" style="166" bestFit="1" customWidth="1"/>
    <col min="12040" max="12288" width="11.42578125" style="166"/>
    <col min="12289" max="12289" width="13.42578125" style="166" customWidth="1"/>
    <col min="12290" max="12292" width="28.7109375" style="166" customWidth="1"/>
    <col min="12293" max="12293" width="13.7109375" style="166" customWidth="1"/>
    <col min="12294" max="12294" width="11.42578125" style="166"/>
    <col min="12295" max="12295" width="11.28515625" style="166" bestFit="1" customWidth="1"/>
    <col min="12296" max="12544" width="11.42578125" style="166"/>
    <col min="12545" max="12545" width="13.42578125" style="166" customWidth="1"/>
    <col min="12546" max="12548" width="28.7109375" style="166" customWidth="1"/>
    <col min="12549" max="12549" width="13.7109375" style="166" customWidth="1"/>
    <col min="12550" max="12550" width="11.42578125" style="166"/>
    <col min="12551" max="12551" width="11.28515625" style="166" bestFit="1" customWidth="1"/>
    <col min="12552" max="12800" width="11.42578125" style="166"/>
    <col min="12801" max="12801" width="13.42578125" style="166" customWidth="1"/>
    <col min="12802" max="12804" width="28.7109375" style="166" customWidth="1"/>
    <col min="12805" max="12805" width="13.7109375" style="166" customWidth="1"/>
    <col min="12806" max="12806" width="11.42578125" style="166"/>
    <col min="12807" max="12807" width="11.28515625" style="166" bestFit="1" customWidth="1"/>
    <col min="12808" max="13056" width="11.42578125" style="166"/>
    <col min="13057" max="13057" width="13.42578125" style="166" customWidth="1"/>
    <col min="13058" max="13060" width="28.7109375" style="166" customWidth="1"/>
    <col min="13061" max="13061" width="13.7109375" style="166" customWidth="1"/>
    <col min="13062" max="13062" width="11.42578125" style="166"/>
    <col min="13063" max="13063" width="11.28515625" style="166" bestFit="1" customWidth="1"/>
    <col min="13064" max="13312" width="11.42578125" style="166"/>
    <col min="13313" max="13313" width="13.42578125" style="166" customWidth="1"/>
    <col min="13314" max="13316" width="28.7109375" style="166" customWidth="1"/>
    <col min="13317" max="13317" width="13.7109375" style="166" customWidth="1"/>
    <col min="13318" max="13318" width="11.42578125" style="166"/>
    <col min="13319" max="13319" width="11.28515625" style="166" bestFit="1" customWidth="1"/>
    <col min="13320" max="13568" width="11.42578125" style="166"/>
    <col min="13569" max="13569" width="13.42578125" style="166" customWidth="1"/>
    <col min="13570" max="13572" width="28.7109375" style="166" customWidth="1"/>
    <col min="13573" max="13573" width="13.7109375" style="166" customWidth="1"/>
    <col min="13574" max="13574" width="11.42578125" style="166"/>
    <col min="13575" max="13575" width="11.28515625" style="166" bestFit="1" customWidth="1"/>
    <col min="13576" max="13824" width="11.42578125" style="166"/>
    <col min="13825" max="13825" width="13.42578125" style="166" customWidth="1"/>
    <col min="13826" max="13828" width="28.7109375" style="166" customWidth="1"/>
    <col min="13829" max="13829" width="13.7109375" style="166" customWidth="1"/>
    <col min="13830" max="13830" width="11.42578125" style="166"/>
    <col min="13831" max="13831" width="11.28515625" style="166" bestFit="1" customWidth="1"/>
    <col min="13832" max="14080" width="11.42578125" style="166"/>
    <col min="14081" max="14081" width="13.42578125" style="166" customWidth="1"/>
    <col min="14082" max="14084" width="28.7109375" style="166" customWidth="1"/>
    <col min="14085" max="14085" width="13.7109375" style="166" customWidth="1"/>
    <col min="14086" max="14086" width="11.42578125" style="166"/>
    <col min="14087" max="14087" width="11.28515625" style="166" bestFit="1" customWidth="1"/>
    <col min="14088" max="14336" width="11.42578125" style="166"/>
    <col min="14337" max="14337" width="13.42578125" style="166" customWidth="1"/>
    <col min="14338" max="14340" width="28.7109375" style="166" customWidth="1"/>
    <col min="14341" max="14341" width="13.7109375" style="166" customWidth="1"/>
    <col min="14342" max="14342" width="11.42578125" style="166"/>
    <col min="14343" max="14343" width="11.28515625" style="166" bestFit="1" customWidth="1"/>
    <col min="14344" max="14592" width="11.42578125" style="166"/>
    <col min="14593" max="14593" width="13.42578125" style="166" customWidth="1"/>
    <col min="14594" max="14596" width="28.7109375" style="166" customWidth="1"/>
    <col min="14597" max="14597" width="13.7109375" style="166" customWidth="1"/>
    <col min="14598" max="14598" width="11.42578125" style="166"/>
    <col min="14599" max="14599" width="11.28515625" style="166" bestFit="1" customWidth="1"/>
    <col min="14600" max="14848" width="11.42578125" style="166"/>
    <col min="14849" max="14849" width="13.42578125" style="166" customWidth="1"/>
    <col min="14850" max="14852" width="28.7109375" style="166" customWidth="1"/>
    <col min="14853" max="14853" width="13.7109375" style="166" customWidth="1"/>
    <col min="14854" max="14854" width="11.42578125" style="166"/>
    <col min="14855" max="14855" width="11.28515625" style="166" bestFit="1" customWidth="1"/>
    <col min="14856" max="15104" width="11.42578125" style="166"/>
    <col min="15105" max="15105" width="13.42578125" style="166" customWidth="1"/>
    <col min="15106" max="15108" width="28.7109375" style="166" customWidth="1"/>
    <col min="15109" max="15109" width="13.7109375" style="166" customWidth="1"/>
    <col min="15110" max="15110" width="11.42578125" style="166"/>
    <col min="15111" max="15111" width="11.28515625" style="166" bestFit="1" customWidth="1"/>
    <col min="15112" max="15360" width="11.42578125" style="166"/>
    <col min="15361" max="15361" width="13.42578125" style="166" customWidth="1"/>
    <col min="15362" max="15364" width="28.7109375" style="166" customWidth="1"/>
    <col min="15365" max="15365" width="13.7109375" style="166" customWidth="1"/>
    <col min="15366" max="15366" width="11.42578125" style="166"/>
    <col min="15367" max="15367" width="11.28515625" style="166" bestFit="1" customWidth="1"/>
    <col min="15368" max="15616" width="11.42578125" style="166"/>
    <col min="15617" max="15617" width="13.42578125" style="166" customWidth="1"/>
    <col min="15618" max="15620" width="28.7109375" style="166" customWidth="1"/>
    <col min="15621" max="15621" width="13.7109375" style="166" customWidth="1"/>
    <col min="15622" max="15622" width="11.42578125" style="166"/>
    <col min="15623" max="15623" width="11.28515625" style="166" bestFit="1" customWidth="1"/>
    <col min="15624" max="15872" width="11.42578125" style="166"/>
    <col min="15873" max="15873" width="13.42578125" style="166" customWidth="1"/>
    <col min="15874" max="15876" width="28.7109375" style="166" customWidth="1"/>
    <col min="15877" max="15877" width="13.7109375" style="166" customWidth="1"/>
    <col min="15878" max="15878" width="11.42578125" style="166"/>
    <col min="15879" max="15879" width="11.28515625" style="166" bestFit="1" customWidth="1"/>
    <col min="15880" max="16128" width="11.42578125" style="166"/>
    <col min="16129" max="16129" width="13.42578125" style="166" customWidth="1"/>
    <col min="16130" max="16132" width="28.7109375" style="166" customWidth="1"/>
    <col min="16133" max="16133" width="13.7109375" style="166" customWidth="1"/>
    <col min="16134" max="16134" width="11.42578125" style="166"/>
    <col min="16135" max="16135" width="11.28515625" style="166" bestFit="1" customWidth="1"/>
    <col min="16136" max="16384" width="11.42578125" style="166"/>
  </cols>
  <sheetData>
    <row r="7" spans="1:6" ht="15" x14ac:dyDescent="0.25">
      <c r="A7" s="287" t="s">
        <v>116</v>
      </c>
      <c r="B7" s="287"/>
      <c r="C7" s="287"/>
      <c r="D7" s="287"/>
      <c r="E7" s="287"/>
    </row>
    <row r="8" spans="1:6" ht="15" thickBot="1" x14ac:dyDescent="0.25">
      <c r="B8" s="288" t="s">
        <v>112</v>
      </c>
      <c r="C8" s="288"/>
      <c r="D8" s="288"/>
      <c r="E8" s="230"/>
    </row>
    <row r="9" spans="1:6" x14ac:dyDescent="0.2">
      <c r="B9" s="171"/>
      <c r="C9" s="172" t="s">
        <v>95</v>
      </c>
      <c r="D9" s="173"/>
    </row>
    <row r="10" spans="1:6" x14ac:dyDescent="0.2">
      <c r="A10" s="174"/>
      <c r="B10" s="175" t="s">
        <v>56</v>
      </c>
      <c r="C10" s="176" t="s">
        <v>97</v>
      </c>
      <c r="D10" s="177" t="s">
        <v>52</v>
      </c>
    </row>
    <row r="11" spans="1:6" ht="12.75" thickBot="1" x14ac:dyDescent="0.25">
      <c r="A11" s="174"/>
      <c r="B11" s="179"/>
      <c r="C11" s="231" t="s">
        <v>96</v>
      </c>
      <c r="D11" s="180"/>
    </row>
    <row r="12" spans="1:6" x14ac:dyDescent="0.2">
      <c r="A12" s="174"/>
      <c r="B12" s="181"/>
      <c r="C12" s="182"/>
      <c r="D12" s="183"/>
      <c r="F12" s="233"/>
    </row>
    <row r="13" spans="1:6" x14ac:dyDescent="0.2">
      <c r="B13" s="184" t="s">
        <v>0</v>
      </c>
      <c r="C13" s="185">
        <v>72</v>
      </c>
      <c r="D13" s="186">
        <f>SUM(C13:C13)</f>
        <v>72</v>
      </c>
      <c r="F13" s="216"/>
    </row>
    <row r="14" spans="1:6" x14ac:dyDescent="0.2">
      <c r="A14" s="187"/>
      <c r="B14" s="188" t="s">
        <v>1</v>
      </c>
      <c r="C14" s="185">
        <v>85</v>
      </c>
      <c r="D14" s="186">
        <f t="shared" ref="D14:D55" si="0">SUM(C14:C14)</f>
        <v>85</v>
      </c>
      <c r="F14" s="216"/>
    </row>
    <row r="15" spans="1:6" x14ac:dyDescent="0.2">
      <c r="A15" s="187"/>
      <c r="B15" s="188" t="s">
        <v>2</v>
      </c>
      <c r="C15" s="185">
        <v>52549</v>
      </c>
      <c r="D15" s="186">
        <f t="shared" si="0"/>
        <v>52549</v>
      </c>
      <c r="F15" s="216"/>
    </row>
    <row r="16" spans="1:6" x14ac:dyDescent="0.2">
      <c r="A16" s="187"/>
      <c r="B16" s="188" t="s">
        <v>3</v>
      </c>
      <c r="C16" s="185">
        <v>27</v>
      </c>
      <c r="D16" s="186">
        <f t="shared" si="0"/>
        <v>27</v>
      </c>
      <c r="F16" s="216"/>
    </row>
    <row r="17" spans="1:6" x14ac:dyDescent="0.2">
      <c r="A17" s="187"/>
      <c r="B17" s="188" t="s">
        <v>4</v>
      </c>
      <c r="C17" s="185">
        <v>90</v>
      </c>
      <c r="D17" s="186">
        <f t="shared" si="0"/>
        <v>90</v>
      </c>
      <c r="F17" s="216"/>
    </row>
    <row r="18" spans="1:6" x14ac:dyDescent="0.2">
      <c r="A18" s="187"/>
      <c r="B18" s="188" t="s">
        <v>5</v>
      </c>
      <c r="C18" s="185">
        <v>0</v>
      </c>
      <c r="D18" s="186">
        <f t="shared" si="0"/>
        <v>0</v>
      </c>
      <c r="F18" s="216"/>
    </row>
    <row r="19" spans="1:6" x14ac:dyDescent="0.2">
      <c r="A19" s="187"/>
      <c r="B19" s="188" t="s">
        <v>6</v>
      </c>
      <c r="C19" s="185">
        <v>811</v>
      </c>
      <c r="D19" s="186">
        <f t="shared" si="0"/>
        <v>811</v>
      </c>
      <c r="F19" s="216"/>
    </row>
    <row r="20" spans="1:6" x14ac:dyDescent="0.2">
      <c r="A20" s="187"/>
      <c r="B20" s="188" t="s">
        <v>7</v>
      </c>
      <c r="C20" s="185">
        <v>0</v>
      </c>
      <c r="D20" s="186">
        <f t="shared" si="0"/>
        <v>0</v>
      </c>
      <c r="F20" s="216"/>
    </row>
    <row r="21" spans="1:6" x14ac:dyDescent="0.2">
      <c r="A21" s="187"/>
      <c r="B21" s="188" t="s">
        <v>8</v>
      </c>
      <c r="C21" s="185">
        <v>574</v>
      </c>
      <c r="D21" s="186">
        <f t="shared" si="0"/>
        <v>574</v>
      </c>
      <c r="F21" s="216"/>
    </row>
    <row r="22" spans="1:6" x14ac:dyDescent="0.2">
      <c r="A22" s="187"/>
      <c r="B22" s="188" t="s">
        <v>9</v>
      </c>
      <c r="C22" s="185">
        <v>98</v>
      </c>
      <c r="D22" s="186">
        <f t="shared" si="0"/>
        <v>98</v>
      </c>
      <c r="F22" s="216"/>
    </row>
    <row r="23" spans="1:6" x14ac:dyDescent="0.2">
      <c r="A23" s="187"/>
      <c r="B23" s="188" t="s">
        <v>10</v>
      </c>
      <c r="C23" s="185">
        <v>28</v>
      </c>
      <c r="D23" s="186">
        <f t="shared" si="0"/>
        <v>28</v>
      </c>
      <c r="F23" s="216"/>
    </row>
    <row r="24" spans="1:6" x14ac:dyDescent="0.2">
      <c r="A24" s="187"/>
      <c r="B24" s="188" t="s">
        <v>11</v>
      </c>
      <c r="C24" s="185">
        <v>409</v>
      </c>
      <c r="D24" s="186">
        <f t="shared" si="0"/>
        <v>409</v>
      </c>
      <c r="F24" s="216"/>
    </row>
    <row r="25" spans="1:6" x14ac:dyDescent="0.2">
      <c r="A25" s="187"/>
      <c r="B25" s="188" t="s">
        <v>12</v>
      </c>
      <c r="C25" s="185">
        <v>144</v>
      </c>
      <c r="D25" s="186">
        <f t="shared" si="0"/>
        <v>144</v>
      </c>
      <c r="F25" s="216"/>
    </row>
    <row r="26" spans="1:6" x14ac:dyDescent="0.2">
      <c r="A26" s="187"/>
      <c r="B26" s="188" t="s">
        <v>13</v>
      </c>
      <c r="C26" s="185">
        <v>0</v>
      </c>
      <c r="D26" s="186">
        <f t="shared" si="0"/>
        <v>0</v>
      </c>
      <c r="F26" s="216"/>
    </row>
    <row r="27" spans="1:6" x14ac:dyDescent="0.2">
      <c r="A27" s="187"/>
      <c r="B27" s="188" t="s">
        <v>14</v>
      </c>
      <c r="C27" s="185">
        <v>926</v>
      </c>
      <c r="D27" s="186">
        <f t="shared" si="0"/>
        <v>926</v>
      </c>
      <c r="F27" s="216"/>
    </row>
    <row r="28" spans="1:6" x14ac:dyDescent="0.2">
      <c r="A28" s="187"/>
      <c r="B28" s="188" t="s">
        <v>15</v>
      </c>
      <c r="C28" s="185">
        <v>27437</v>
      </c>
      <c r="D28" s="186">
        <f t="shared" si="0"/>
        <v>27437</v>
      </c>
      <c r="F28" s="216"/>
    </row>
    <row r="29" spans="1:6" x14ac:dyDescent="0.2">
      <c r="A29" s="187"/>
      <c r="B29" s="188" t="s">
        <v>16</v>
      </c>
      <c r="C29" s="185">
        <v>42</v>
      </c>
      <c r="D29" s="186">
        <f t="shared" si="0"/>
        <v>42</v>
      </c>
      <c r="F29" s="216"/>
    </row>
    <row r="30" spans="1:6" x14ac:dyDescent="0.2">
      <c r="A30" s="187"/>
      <c r="B30" s="188" t="s">
        <v>17</v>
      </c>
      <c r="C30" s="185">
        <v>22</v>
      </c>
      <c r="D30" s="186">
        <f t="shared" si="0"/>
        <v>22</v>
      </c>
      <c r="F30" s="216"/>
    </row>
    <row r="31" spans="1:6" x14ac:dyDescent="0.2">
      <c r="A31" s="187"/>
      <c r="B31" s="188" t="s">
        <v>18</v>
      </c>
      <c r="C31" s="185">
        <v>226</v>
      </c>
      <c r="D31" s="186">
        <f t="shared" si="0"/>
        <v>226</v>
      </c>
      <c r="F31" s="216"/>
    </row>
    <row r="32" spans="1:6" x14ac:dyDescent="0.2">
      <c r="A32" s="187"/>
      <c r="B32" s="188" t="s">
        <v>19</v>
      </c>
      <c r="C32" s="185">
        <v>0</v>
      </c>
      <c r="D32" s="186">
        <f t="shared" si="0"/>
        <v>0</v>
      </c>
      <c r="F32" s="216"/>
    </row>
    <row r="33" spans="1:6" x14ac:dyDescent="0.2">
      <c r="A33" s="187"/>
      <c r="B33" s="188" t="s">
        <v>20</v>
      </c>
      <c r="C33" s="185">
        <v>6344</v>
      </c>
      <c r="D33" s="186">
        <f t="shared" si="0"/>
        <v>6344</v>
      </c>
      <c r="F33" s="216"/>
    </row>
    <row r="34" spans="1:6" x14ac:dyDescent="0.2">
      <c r="A34" s="187"/>
      <c r="B34" s="188" t="s">
        <v>21</v>
      </c>
      <c r="C34" s="185">
        <v>7260</v>
      </c>
      <c r="D34" s="186">
        <f t="shared" si="0"/>
        <v>7260</v>
      </c>
      <c r="F34" s="216"/>
    </row>
    <row r="35" spans="1:6" x14ac:dyDescent="0.2">
      <c r="A35" s="187"/>
      <c r="B35" s="188" t="s">
        <v>22</v>
      </c>
      <c r="C35" s="185">
        <v>16</v>
      </c>
      <c r="D35" s="186">
        <f t="shared" si="0"/>
        <v>16</v>
      </c>
      <c r="F35" s="216"/>
    </row>
    <row r="36" spans="1:6" x14ac:dyDescent="0.2">
      <c r="A36" s="187"/>
      <c r="B36" s="188" t="s">
        <v>23</v>
      </c>
      <c r="C36" s="185">
        <v>112</v>
      </c>
      <c r="D36" s="186">
        <f t="shared" si="0"/>
        <v>112</v>
      </c>
      <c r="F36" s="216"/>
    </row>
    <row r="37" spans="1:6" x14ac:dyDescent="0.2">
      <c r="A37" s="187"/>
      <c r="B37" s="188" t="s">
        <v>24</v>
      </c>
      <c r="C37" s="185">
        <v>1011</v>
      </c>
      <c r="D37" s="186">
        <f t="shared" si="0"/>
        <v>1011</v>
      </c>
      <c r="F37" s="216"/>
    </row>
    <row r="38" spans="1:6" x14ac:dyDescent="0.2">
      <c r="A38" s="187"/>
      <c r="B38" s="188" t="s">
        <v>25</v>
      </c>
      <c r="C38" s="185">
        <v>19</v>
      </c>
      <c r="D38" s="186">
        <f t="shared" si="0"/>
        <v>19</v>
      </c>
      <c r="F38" s="216"/>
    </row>
    <row r="39" spans="1:6" x14ac:dyDescent="0.2">
      <c r="A39" s="187"/>
      <c r="B39" s="188" t="s">
        <v>26</v>
      </c>
      <c r="C39" s="185">
        <v>6796</v>
      </c>
      <c r="D39" s="186">
        <f t="shared" si="0"/>
        <v>6796</v>
      </c>
      <c r="F39" s="216"/>
    </row>
    <row r="40" spans="1:6" x14ac:dyDescent="0.2">
      <c r="A40" s="187"/>
      <c r="B40" s="188" t="s">
        <v>27</v>
      </c>
      <c r="C40" s="185">
        <v>0</v>
      </c>
      <c r="D40" s="186">
        <f t="shared" si="0"/>
        <v>0</v>
      </c>
      <c r="F40" s="216"/>
    </row>
    <row r="41" spans="1:6" x14ac:dyDescent="0.2">
      <c r="A41" s="187"/>
      <c r="B41" s="188" t="s">
        <v>28</v>
      </c>
      <c r="C41" s="185">
        <v>0</v>
      </c>
      <c r="D41" s="186">
        <f t="shared" si="0"/>
        <v>0</v>
      </c>
      <c r="F41" s="216"/>
    </row>
    <row r="42" spans="1:6" x14ac:dyDescent="0.2">
      <c r="A42" s="187"/>
      <c r="B42" s="188" t="s">
        <v>29</v>
      </c>
      <c r="C42" s="185">
        <v>624</v>
      </c>
      <c r="D42" s="186">
        <f t="shared" si="0"/>
        <v>624</v>
      </c>
      <c r="F42" s="216"/>
    </row>
    <row r="43" spans="1:6" x14ac:dyDescent="0.2">
      <c r="A43" s="187"/>
      <c r="B43" s="188" t="s">
        <v>30</v>
      </c>
      <c r="C43" s="185">
        <v>0</v>
      </c>
      <c r="D43" s="186">
        <f t="shared" si="0"/>
        <v>0</v>
      </c>
      <c r="F43" s="216"/>
    </row>
    <row r="44" spans="1:6" x14ac:dyDescent="0.2">
      <c r="A44" s="187"/>
      <c r="B44" s="188" t="s">
        <v>31</v>
      </c>
      <c r="C44" s="185">
        <v>77777</v>
      </c>
      <c r="D44" s="186">
        <f t="shared" si="0"/>
        <v>77777</v>
      </c>
      <c r="F44" s="216"/>
    </row>
    <row r="45" spans="1:6" x14ac:dyDescent="0.2">
      <c r="A45" s="187"/>
      <c r="B45" s="188" t="s">
        <v>32</v>
      </c>
      <c r="C45" s="185">
        <v>2550</v>
      </c>
      <c r="D45" s="186">
        <f t="shared" si="0"/>
        <v>2550</v>
      </c>
      <c r="F45" s="216"/>
    </row>
    <row r="46" spans="1:6" x14ac:dyDescent="0.2">
      <c r="A46" s="187"/>
      <c r="B46" s="188" t="s">
        <v>33</v>
      </c>
      <c r="C46" s="185">
        <v>22</v>
      </c>
      <c r="D46" s="186">
        <f t="shared" si="0"/>
        <v>22</v>
      </c>
      <c r="F46" s="216"/>
    </row>
    <row r="47" spans="1:6" x14ac:dyDescent="0.2">
      <c r="A47" s="187"/>
      <c r="B47" s="188" t="s">
        <v>34</v>
      </c>
      <c r="C47" s="185">
        <v>335</v>
      </c>
      <c r="D47" s="186">
        <f t="shared" si="0"/>
        <v>335</v>
      </c>
      <c r="F47" s="216"/>
    </row>
    <row r="48" spans="1:6" x14ac:dyDescent="0.2">
      <c r="A48" s="187"/>
      <c r="B48" s="188" t="s">
        <v>35</v>
      </c>
      <c r="C48" s="185">
        <v>0</v>
      </c>
      <c r="D48" s="186">
        <f t="shared" si="0"/>
        <v>0</v>
      </c>
      <c r="F48" s="216"/>
    </row>
    <row r="49" spans="1:6" x14ac:dyDescent="0.2">
      <c r="A49" s="187"/>
      <c r="B49" s="188" t="s">
        <v>36</v>
      </c>
      <c r="C49" s="185">
        <v>180</v>
      </c>
      <c r="D49" s="186">
        <f t="shared" si="0"/>
        <v>180</v>
      </c>
      <c r="F49" s="216"/>
    </row>
    <row r="50" spans="1:6" x14ac:dyDescent="0.2">
      <c r="A50" s="187"/>
      <c r="B50" s="188" t="s">
        <v>37</v>
      </c>
      <c r="C50" s="185">
        <v>303247</v>
      </c>
      <c r="D50" s="186">
        <f>SUM(C50:C50)</f>
        <v>303247</v>
      </c>
      <c r="F50" s="216"/>
    </row>
    <row r="51" spans="1:6" x14ac:dyDescent="0.2">
      <c r="A51" s="187"/>
      <c r="B51" s="188" t="s">
        <v>38</v>
      </c>
      <c r="C51" s="185">
        <v>524</v>
      </c>
      <c r="D51" s="186">
        <f t="shared" si="0"/>
        <v>524</v>
      </c>
      <c r="F51" s="216"/>
    </row>
    <row r="52" spans="1:6" x14ac:dyDescent="0.2">
      <c r="A52" s="187"/>
      <c r="B52" s="188" t="s">
        <v>39</v>
      </c>
      <c r="C52" s="185">
        <v>272</v>
      </c>
      <c r="D52" s="186">
        <f t="shared" si="0"/>
        <v>272</v>
      </c>
      <c r="F52" s="216"/>
    </row>
    <row r="53" spans="1:6" x14ac:dyDescent="0.2">
      <c r="A53" s="187"/>
      <c r="B53" s="189" t="s">
        <v>40</v>
      </c>
      <c r="C53" s="185">
        <v>271854</v>
      </c>
      <c r="D53" s="186">
        <f>SUM(C53:C53)</f>
        <v>271854</v>
      </c>
      <c r="F53" s="216"/>
    </row>
    <row r="54" spans="1:6" x14ac:dyDescent="0.2">
      <c r="A54" s="187"/>
      <c r="B54" s="188" t="s">
        <v>41</v>
      </c>
      <c r="C54" s="185">
        <v>0</v>
      </c>
      <c r="D54" s="186">
        <f t="shared" si="0"/>
        <v>0</v>
      </c>
      <c r="F54" s="216"/>
    </row>
    <row r="55" spans="1:6" ht="12.75" thickBot="1" x14ac:dyDescent="0.25">
      <c r="A55" s="187"/>
      <c r="B55" s="207" t="s">
        <v>42</v>
      </c>
      <c r="C55" s="208">
        <v>82</v>
      </c>
      <c r="D55" s="209">
        <f t="shared" si="0"/>
        <v>82</v>
      </c>
      <c r="F55" s="216"/>
    </row>
    <row r="56" spans="1:6" ht="12.75" thickBot="1" x14ac:dyDescent="0.25">
      <c r="A56" s="187"/>
      <c r="B56" s="204" t="s">
        <v>43</v>
      </c>
      <c r="C56" s="205">
        <f>SUM(C13:C55)</f>
        <v>762565</v>
      </c>
      <c r="D56" s="206">
        <f>SUM(D13:D55)</f>
        <v>762565</v>
      </c>
      <c r="F56" s="217"/>
    </row>
    <row r="57" spans="1:6" x14ac:dyDescent="0.2">
      <c r="A57" s="187"/>
      <c r="B57" s="187"/>
      <c r="C57" s="187"/>
      <c r="D57" s="187"/>
      <c r="E57" s="191"/>
    </row>
    <row r="58" spans="1:6" x14ac:dyDescent="0.2">
      <c r="C58" s="167"/>
      <c r="D58" s="167"/>
      <c r="E58" s="193"/>
    </row>
    <row r="59" spans="1:6" x14ac:dyDescent="0.2">
      <c r="A59" s="192"/>
      <c r="B59" s="192"/>
      <c r="C59" s="192"/>
      <c r="D59" s="192"/>
      <c r="E59" s="192"/>
    </row>
    <row r="60" spans="1:6" x14ac:dyDescent="0.2">
      <c r="A60" s="187"/>
      <c r="B60" s="192"/>
      <c r="C60" s="192"/>
      <c r="D60" s="191"/>
      <c r="E60" s="187"/>
    </row>
    <row r="61" spans="1:6" x14ac:dyDescent="0.2">
      <c r="A61" s="187"/>
      <c r="B61" s="192"/>
      <c r="C61" s="192"/>
      <c r="D61" s="187"/>
      <c r="E61" s="187"/>
    </row>
    <row r="62" spans="1:6" x14ac:dyDescent="0.2">
      <c r="A62" s="187"/>
      <c r="B62" s="192"/>
      <c r="C62" s="192"/>
      <c r="D62" s="187"/>
      <c r="E62" s="187"/>
    </row>
    <row r="63" spans="1:6" x14ac:dyDescent="0.2">
      <c r="A63" s="187"/>
      <c r="B63" s="187"/>
      <c r="C63" s="187"/>
      <c r="D63" s="187"/>
      <c r="E63" s="187"/>
    </row>
    <row r="64" spans="1:6" x14ac:dyDescent="0.2">
      <c r="A64" s="187"/>
      <c r="B64" s="187"/>
      <c r="C64" s="187"/>
      <c r="D64" s="187"/>
      <c r="E64" s="187"/>
    </row>
    <row r="65" spans="1:5" x14ac:dyDescent="0.2">
      <c r="A65" s="187"/>
      <c r="B65" s="187"/>
      <c r="C65" s="187"/>
      <c r="D65" s="187"/>
      <c r="E65" s="187"/>
    </row>
    <row r="66" spans="1:5" x14ac:dyDescent="0.2">
      <c r="A66" s="187"/>
      <c r="B66" s="187"/>
      <c r="C66" s="187"/>
      <c r="D66" s="187"/>
      <c r="E66" s="187"/>
    </row>
    <row r="67" spans="1:5" x14ac:dyDescent="0.2">
      <c r="A67" s="187"/>
      <c r="B67" s="187"/>
      <c r="C67" s="187"/>
      <c r="D67" s="187"/>
      <c r="E67" s="187"/>
    </row>
    <row r="68" spans="1:5" x14ac:dyDescent="0.2">
      <c r="A68" s="187"/>
      <c r="B68" s="187"/>
      <c r="C68" s="187"/>
      <c r="D68" s="187"/>
      <c r="E68" s="187"/>
    </row>
    <row r="69" spans="1:5" x14ac:dyDescent="0.2">
      <c r="A69" s="187"/>
      <c r="B69" s="187"/>
      <c r="C69" s="187"/>
      <c r="D69" s="187"/>
      <c r="E69" s="187"/>
    </row>
    <row r="70" spans="1:5" x14ac:dyDescent="0.2">
      <c r="A70" s="187"/>
      <c r="B70" s="187"/>
      <c r="C70" s="187"/>
      <c r="D70" s="187"/>
      <c r="E70" s="187"/>
    </row>
    <row r="71" spans="1:5" x14ac:dyDescent="0.2">
      <c r="A71" s="187"/>
      <c r="B71" s="187"/>
      <c r="C71" s="187"/>
      <c r="D71" s="187"/>
      <c r="E71" s="187"/>
    </row>
    <row r="72" spans="1:5" x14ac:dyDescent="0.2">
      <c r="A72" s="187"/>
      <c r="B72" s="187"/>
      <c r="C72" s="187"/>
      <c r="D72" s="187"/>
      <c r="E72" s="187"/>
    </row>
    <row r="73" spans="1:5" x14ac:dyDescent="0.2">
      <c r="A73" s="187"/>
      <c r="B73" s="187"/>
      <c r="C73" s="187"/>
      <c r="D73" s="187"/>
      <c r="E73" s="187"/>
    </row>
    <row r="74" spans="1:5" x14ac:dyDescent="0.2">
      <c r="A74" s="187"/>
      <c r="B74" s="187"/>
      <c r="C74" s="187"/>
      <c r="D74" s="187"/>
      <c r="E74" s="187"/>
    </row>
    <row r="75" spans="1:5" x14ac:dyDescent="0.2">
      <c r="A75" s="187"/>
      <c r="B75" s="187"/>
      <c r="C75" s="187"/>
      <c r="D75" s="187"/>
      <c r="E75" s="187"/>
    </row>
    <row r="76" spans="1:5" x14ac:dyDescent="0.2">
      <c r="A76" s="187"/>
      <c r="B76" s="187"/>
      <c r="C76" s="187"/>
      <c r="D76" s="187"/>
      <c r="E76" s="187"/>
    </row>
    <row r="77" spans="1:5" x14ac:dyDescent="0.2">
      <c r="A77" s="187"/>
      <c r="B77" s="187"/>
      <c r="C77" s="187"/>
      <c r="D77" s="187"/>
      <c r="E77" s="187"/>
    </row>
    <row r="78" spans="1:5" x14ac:dyDescent="0.2">
      <c r="A78" s="187"/>
      <c r="B78" s="187"/>
      <c r="C78" s="187"/>
      <c r="D78" s="187"/>
      <c r="E78" s="187"/>
    </row>
    <row r="79" spans="1:5" x14ac:dyDescent="0.2">
      <c r="A79" s="187"/>
      <c r="B79" s="187"/>
      <c r="C79" s="187"/>
      <c r="D79" s="187"/>
      <c r="E79" s="187"/>
    </row>
    <row r="80" spans="1:5" x14ac:dyDescent="0.2">
      <c r="A80" s="187"/>
      <c r="B80" s="187"/>
      <c r="C80" s="187"/>
      <c r="D80" s="187"/>
      <c r="E80" s="187"/>
    </row>
    <row r="81" spans="1:5" x14ac:dyDescent="0.2">
      <c r="A81" s="187"/>
      <c r="B81" s="187"/>
      <c r="C81" s="187"/>
      <c r="D81" s="187"/>
      <c r="E81" s="187"/>
    </row>
    <row r="82" spans="1:5" x14ac:dyDescent="0.2">
      <c r="A82" s="187"/>
      <c r="B82" s="187"/>
      <c r="C82" s="187"/>
      <c r="D82" s="187"/>
      <c r="E82" s="187"/>
    </row>
    <row r="83" spans="1:5" x14ac:dyDescent="0.2">
      <c r="A83" s="187"/>
      <c r="B83" s="187"/>
      <c r="C83" s="187"/>
      <c r="D83" s="187"/>
      <c r="E83" s="187"/>
    </row>
    <row r="84" spans="1:5" x14ac:dyDescent="0.2">
      <c r="A84" s="187"/>
      <c r="B84" s="187"/>
      <c r="C84" s="187"/>
      <c r="D84" s="187"/>
      <c r="E84" s="187"/>
    </row>
    <row r="85" spans="1:5" x14ac:dyDescent="0.2">
      <c r="A85" s="187"/>
      <c r="B85" s="187"/>
      <c r="C85" s="187"/>
      <c r="D85" s="187"/>
      <c r="E85" s="187"/>
    </row>
    <row r="86" spans="1:5" x14ac:dyDescent="0.2">
      <c r="A86" s="187"/>
      <c r="B86" s="289" t="s">
        <v>116</v>
      </c>
      <c r="C86" s="289"/>
      <c r="D86" s="289"/>
      <c r="E86" s="289"/>
    </row>
    <row r="87" spans="1:5" x14ac:dyDescent="0.2">
      <c r="A87" s="187"/>
      <c r="B87" s="290" t="s">
        <v>112</v>
      </c>
      <c r="C87" s="290"/>
      <c r="D87" s="290"/>
      <c r="E87" s="290"/>
    </row>
    <row r="88" spans="1:5" x14ac:dyDescent="0.2">
      <c r="A88" s="187"/>
      <c r="B88" s="187"/>
      <c r="C88" s="187"/>
      <c r="D88" s="290"/>
      <c r="E88" s="290"/>
    </row>
    <row r="89" spans="1:5" x14ac:dyDescent="0.2">
      <c r="A89" s="187"/>
      <c r="B89" s="187"/>
      <c r="C89" s="197" t="s">
        <v>44</v>
      </c>
      <c r="D89" s="214"/>
      <c r="E89" s="197" t="s">
        <v>45</v>
      </c>
    </row>
    <row r="90" spans="1:5" x14ac:dyDescent="0.2">
      <c r="A90" s="187"/>
      <c r="B90" s="187"/>
      <c r="C90" s="187"/>
      <c r="D90" s="187"/>
      <c r="E90" s="187"/>
    </row>
    <row r="91" spans="1:5" ht="36" x14ac:dyDescent="0.2">
      <c r="A91" s="187"/>
      <c r="B91" s="237" t="s">
        <v>101</v>
      </c>
      <c r="C91" s="238">
        <v>3812823</v>
      </c>
      <c r="D91" s="213" t="s">
        <v>47</v>
      </c>
      <c r="E91" s="238">
        <v>762565</v>
      </c>
    </row>
    <row r="92" spans="1:5" x14ac:dyDescent="0.2">
      <c r="A92" s="187"/>
      <c r="B92" s="187"/>
      <c r="C92" s="201"/>
      <c r="D92" s="197"/>
      <c r="E92" s="201"/>
    </row>
    <row r="93" spans="1:5" x14ac:dyDescent="0.2">
      <c r="A93" s="187"/>
      <c r="B93" s="187"/>
      <c r="C93" s="194"/>
      <c r="D93" s="199"/>
      <c r="E93" s="194"/>
    </row>
    <row r="94" spans="1:5" ht="12.75" thickBot="1" x14ac:dyDescent="0.25">
      <c r="A94" s="187"/>
      <c r="B94" s="199" t="s">
        <v>52</v>
      </c>
      <c r="C94" s="202">
        <f>SUM(C91:C92)</f>
        <v>3812823</v>
      </c>
      <c r="D94" s="187"/>
      <c r="E94" s="202">
        <f>SUM(E91:E92)</f>
        <v>762565</v>
      </c>
    </row>
    <row r="95" spans="1:5" ht="12.75" thickTop="1" x14ac:dyDescent="0.2">
      <c r="A95" s="187"/>
      <c r="B95" s="187"/>
      <c r="C95" s="187"/>
      <c r="D95" s="187"/>
      <c r="E95" s="187"/>
    </row>
    <row r="96" spans="1:5" x14ac:dyDescent="0.2">
      <c r="A96" s="187"/>
      <c r="B96" s="187"/>
      <c r="C96" s="187"/>
      <c r="D96" s="187"/>
      <c r="E96" s="192"/>
    </row>
    <row r="97" spans="1:5" x14ac:dyDescent="0.2">
      <c r="A97" s="187"/>
      <c r="B97" s="187"/>
      <c r="C97" s="187"/>
      <c r="D97" s="187"/>
      <c r="E97" s="194"/>
    </row>
    <row r="98" spans="1:5" x14ac:dyDescent="0.2">
      <c r="A98" s="187"/>
      <c r="B98" s="187"/>
      <c r="C98" s="187"/>
      <c r="D98" s="187"/>
      <c r="E98" s="187"/>
    </row>
    <row r="99" spans="1:5" x14ac:dyDescent="0.2">
      <c r="A99" s="187"/>
      <c r="B99" s="187"/>
      <c r="C99" s="187"/>
      <c r="D99" s="187"/>
      <c r="E99" s="187"/>
    </row>
    <row r="100" spans="1:5" x14ac:dyDescent="0.2">
      <c r="A100" s="187"/>
      <c r="B100" s="187"/>
      <c r="C100" s="187"/>
      <c r="D100" s="187"/>
      <c r="E100" s="187"/>
    </row>
    <row r="101" spans="1:5" x14ac:dyDescent="0.2">
      <c r="A101" s="187"/>
      <c r="B101" s="187"/>
      <c r="C101" s="187"/>
      <c r="D101" s="187"/>
      <c r="E101" s="187"/>
    </row>
    <row r="102" spans="1:5" x14ac:dyDescent="0.2">
      <c r="A102" s="187"/>
      <c r="B102" s="187"/>
      <c r="C102" s="187"/>
      <c r="D102" s="187"/>
      <c r="E102" s="187"/>
    </row>
    <row r="103" spans="1:5" x14ac:dyDescent="0.2">
      <c r="A103" s="187"/>
      <c r="B103" s="187"/>
      <c r="C103" s="187"/>
      <c r="D103" s="187"/>
      <c r="E103" s="187"/>
    </row>
    <row r="104" spans="1:5" x14ac:dyDescent="0.2">
      <c r="A104" s="187"/>
      <c r="B104" s="187"/>
      <c r="C104" s="187"/>
      <c r="D104" s="187"/>
      <c r="E104" s="187"/>
    </row>
    <row r="105" spans="1:5" x14ac:dyDescent="0.2">
      <c r="A105" s="187"/>
      <c r="B105" s="187"/>
      <c r="C105" s="187"/>
      <c r="D105" s="187"/>
      <c r="E105" s="187"/>
    </row>
    <row r="106" spans="1:5" x14ac:dyDescent="0.2">
      <c r="A106" s="187"/>
      <c r="B106" s="187"/>
      <c r="C106" s="187"/>
      <c r="D106" s="187"/>
      <c r="E106" s="187"/>
    </row>
    <row r="107" spans="1:5" x14ac:dyDescent="0.2">
      <c r="A107" s="187"/>
      <c r="B107" s="187"/>
      <c r="C107" s="187"/>
      <c r="D107" s="187"/>
      <c r="E107" s="187"/>
    </row>
    <row r="108" spans="1:5" x14ac:dyDescent="0.2">
      <c r="A108" s="187"/>
      <c r="B108" s="187"/>
      <c r="C108" s="187"/>
      <c r="D108" s="187"/>
      <c r="E108" s="187"/>
    </row>
    <row r="109" spans="1:5" x14ac:dyDescent="0.2">
      <c r="A109" s="187"/>
      <c r="B109" s="187"/>
      <c r="C109" s="187"/>
      <c r="D109" s="187"/>
      <c r="E109" s="187"/>
    </row>
    <row r="110" spans="1:5" x14ac:dyDescent="0.2">
      <c r="A110" s="187"/>
      <c r="B110" s="187"/>
      <c r="C110" s="187"/>
      <c r="D110" s="187"/>
      <c r="E110" s="187"/>
    </row>
    <row r="111" spans="1:5" x14ac:dyDescent="0.2">
      <c r="A111" s="187"/>
      <c r="B111" s="187"/>
      <c r="C111" s="187"/>
      <c r="D111" s="187"/>
      <c r="E111" s="187"/>
    </row>
    <row r="112" spans="1:5" x14ac:dyDescent="0.2">
      <c r="A112" s="187"/>
      <c r="B112" s="187"/>
      <c r="C112" s="187"/>
      <c r="D112" s="187"/>
      <c r="E112" s="187"/>
    </row>
    <row r="113" spans="1:5" x14ac:dyDescent="0.2">
      <c r="A113" s="187"/>
      <c r="B113" s="187"/>
      <c r="C113" s="187"/>
      <c r="D113" s="187"/>
      <c r="E113" s="187"/>
    </row>
    <row r="114" spans="1:5" x14ac:dyDescent="0.2">
      <c r="A114" s="187"/>
      <c r="B114" s="187"/>
      <c r="C114" s="187"/>
      <c r="D114" s="187"/>
      <c r="E114" s="187"/>
    </row>
    <row r="115" spans="1:5" x14ac:dyDescent="0.2">
      <c r="A115" s="187"/>
      <c r="B115" s="187"/>
      <c r="C115" s="187"/>
      <c r="D115" s="187"/>
      <c r="E115" s="187"/>
    </row>
    <row r="116" spans="1:5" x14ac:dyDescent="0.2">
      <c r="A116" s="187"/>
      <c r="B116" s="187"/>
      <c r="C116" s="187"/>
      <c r="D116" s="187"/>
      <c r="E116" s="187"/>
    </row>
    <row r="117" spans="1:5" x14ac:dyDescent="0.2">
      <c r="A117" s="187"/>
      <c r="B117" s="187"/>
      <c r="C117" s="187"/>
      <c r="D117" s="187"/>
      <c r="E117" s="187"/>
    </row>
    <row r="118" spans="1:5" x14ac:dyDescent="0.2">
      <c r="A118" s="187"/>
      <c r="B118" s="187"/>
      <c r="C118" s="187"/>
      <c r="D118" s="187"/>
      <c r="E118" s="187"/>
    </row>
    <row r="119" spans="1:5" x14ac:dyDescent="0.2">
      <c r="A119" s="187"/>
      <c r="B119" s="187"/>
      <c r="C119" s="187"/>
      <c r="D119" s="187"/>
      <c r="E119" s="187"/>
    </row>
    <row r="120" spans="1:5" x14ac:dyDescent="0.2">
      <c r="A120" s="187"/>
      <c r="B120" s="187"/>
      <c r="C120" s="187"/>
      <c r="D120" s="187"/>
      <c r="E120" s="187"/>
    </row>
    <row r="121" spans="1:5" x14ac:dyDescent="0.2">
      <c r="A121" s="187"/>
      <c r="B121" s="187"/>
      <c r="C121" s="187"/>
      <c r="D121" s="187"/>
      <c r="E121" s="187"/>
    </row>
    <row r="122" spans="1:5" x14ac:dyDescent="0.2">
      <c r="A122" s="187"/>
      <c r="B122" s="187"/>
      <c r="C122" s="187"/>
      <c r="D122" s="187"/>
      <c r="E122" s="187"/>
    </row>
    <row r="123" spans="1:5" x14ac:dyDescent="0.2">
      <c r="A123" s="187"/>
      <c r="B123" s="187"/>
      <c r="C123" s="187"/>
      <c r="D123" s="187"/>
      <c r="E123" s="187"/>
    </row>
    <row r="124" spans="1:5" x14ac:dyDescent="0.2">
      <c r="A124" s="187"/>
      <c r="B124" s="187"/>
      <c r="C124" s="187"/>
      <c r="D124" s="187"/>
      <c r="E124" s="187"/>
    </row>
    <row r="125" spans="1:5" x14ac:dyDescent="0.2">
      <c r="A125" s="187"/>
      <c r="B125" s="187"/>
      <c r="C125" s="187"/>
      <c r="D125" s="187"/>
      <c r="E125" s="187"/>
    </row>
    <row r="126" spans="1:5" x14ac:dyDescent="0.2">
      <c r="A126" s="187"/>
      <c r="B126" s="187"/>
      <c r="C126" s="187"/>
      <c r="D126" s="187"/>
      <c r="E126" s="187"/>
    </row>
    <row r="127" spans="1:5" x14ac:dyDescent="0.2">
      <c r="A127" s="187"/>
      <c r="B127" s="187"/>
      <c r="C127" s="187"/>
      <c r="D127" s="187"/>
      <c r="E127" s="187"/>
    </row>
    <row r="128" spans="1:5" x14ac:dyDescent="0.2">
      <c r="A128" s="187"/>
      <c r="B128" s="187"/>
      <c r="C128" s="187"/>
      <c r="D128" s="187"/>
      <c r="E128" s="187"/>
    </row>
  </sheetData>
  <mergeCells count="5">
    <mergeCell ref="A7:E7"/>
    <mergeCell ref="B8:D8"/>
    <mergeCell ref="B86:E86"/>
    <mergeCell ref="B87:E87"/>
    <mergeCell ref="D88:E88"/>
  </mergeCells>
  <printOptions horizontalCentered="1" verticalCentered="1"/>
  <pageMargins left="0.27559055118110237" right="0.70866141732283472" top="0.53" bottom="0.31496062992125984" header="0.31496062992125984" footer="0.31496062992125984"/>
  <pageSetup scale="85" orientation="portrait" r:id="rId1"/>
  <rowBreaks count="1" manualBreakCount="1">
    <brk id="73" max="4" man="1"/>
  </row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01F408-64C5-4D3C-9895-C78E209E1301}">
  <sheetPr>
    <tabColor rgb="FFFF0000"/>
  </sheetPr>
  <dimension ref="A9:Y169"/>
  <sheetViews>
    <sheetView view="pageBreakPreview" topLeftCell="A91" zoomScale="60" zoomScaleNormal="110" workbookViewId="0">
      <selection activeCell="J150" sqref="J150"/>
    </sheetView>
  </sheetViews>
  <sheetFormatPr baseColWidth="10" defaultRowHeight="12" x14ac:dyDescent="0.2"/>
  <cols>
    <col min="1" max="1" width="19.28515625" style="5" customWidth="1"/>
    <col min="2" max="3" width="13.28515625" style="5" customWidth="1"/>
    <col min="4" max="4" width="12.28515625" style="5" customWidth="1"/>
    <col min="5" max="5" width="12" style="5" customWidth="1"/>
    <col min="6" max="6" width="11.28515625" style="5" customWidth="1"/>
    <col min="7" max="7" width="16.140625" style="5" customWidth="1"/>
    <col min="8" max="8" width="19.140625" style="5" customWidth="1"/>
    <col min="9" max="9" width="14.7109375" style="5" customWidth="1"/>
    <col min="10" max="10" width="12.85546875" style="5" customWidth="1"/>
    <col min="11" max="11" width="12.28515625" style="5" customWidth="1"/>
    <col min="12" max="12" width="13.28515625" style="5" customWidth="1"/>
    <col min="13" max="13" width="12.28515625" style="5" customWidth="1"/>
    <col min="14" max="14" width="18" style="5" customWidth="1"/>
    <col min="15" max="15" width="22.85546875" style="5" customWidth="1"/>
    <col min="16" max="16" width="14.42578125" style="5" customWidth="1"/>
    <col min="17" max="17" width="4.7109375" style="9" customWidth="1"/>
    <col min="18" max="18" width="16.28515625" style="36" customWidth="1"/>
    <col min="19" max="19" width="13.85546875" style="5" customWidth="1"/>
    <col min="20" max="20" width="2" style="5" customWidth="1"/>
    <col min="21" max="21" width="13.85546875" style="5" customWidth="1"/>
    <col min="22" max="22" width="12.85546875" style="5" bestFit="1" customWidth="1"/>
    <col min="23" max="23" width="3" style="5" customWidth="1"/>
    <col min="24" max="24" width="13.28515625" style="5" bestFit="1" customWidth="1"/>
    <col min="25" max="256" width="11.42578125" style="5"/>
    <col min="257" max="257" width="19.28515625" style="5" customWidth="1"/>
    <col min="258" max="259" width="13.28515625" style="5" customWidth="1"/>
    <col min="260" max="260" width="12.28515625" style="5" customWidth="1"/>
    <col min="261" max="261" width="12" style="5" customWidth="1"/>
    <col min="262" max="262" width="11.28515625" style="5" customWidth="1"/>
    <col min="263" max="263" width="16.140625" style="5" customWidth="1"/>
    <col min="264" max="264" width="19.140625" style="5" customWidth="1"/>
    <col min="265" max="265" width="14.7109375" style="5" customWidth="1"/>
    <col min="266" max="266" width="12.85546875" style="5" customWidth="1"/>
    <col min="267" max="267" width="12.28515625" style="5" customWidth="1"/>
    <col min="268" max="268" width="13.28515625" style="5" customWidth="1"/>
    <col min="269" max="269" width="12.28515625" style="5" customWidth="1"/>
    <col min="270" max="270" width="18" style="5" customWidth="1"/>
    <col min="271" max="271" width="22.85546875" style="5" customWidth="1"/>
    <col min="272" max="272" width="14.42578125" style="5" customWidth="1"/>
    <col min="273" max="273" width="4.7109375" style="5" customWidth="1"/>
    <col min="274" max="274" width="16.28515625" style="5" customWidth="1"/>
    <col min="275" max="275" width="13.85546875" style="5" customWidth="1"/>
    <col min="276" max="276" width="2" style="5" customWidth="1"/>
    <col min="277" max="277" width="13.85546875" style="5" customWidth="1"/>
    <col min="278" max="278" width="12.85546875" style="5" bestFit="1" customWidth="1"/>
    <col min="279" max="279" width="3" style="5" customWidth="1"/>
    <col min="280" max="280" width="13.28515625" style="5" bestFit="1" customWidth="1"/>
    <col min="281" max="512" width="11.42578125" style="5"/>
    <col min="513" max="513" width="19.28515625" style="5" customWidth="1"/>
    <col min="514" max="515" width="13.28515625" style="5" customWidth="1"/>
    <col min="516" max="516" width="12.28515625" style="5" customWidth="1"/>
    <col min="517" max="517" width="12" style="5" customWidth="1"/>
    <col min="518" max="518" width="11.28515625" style="5" customWidth="1"/>
    <col min="519" max="519" width="16.140625" style="5" customWidth="1"/>
    <col min="520" max="520" width="19.140625" style="5" customWidth="1"/>
    <col min="521" max="521" width="14.7109375" style="5" customWidth="1"/>
    <col min="522" max="522" width="12.85546875" style="5" customWidth="1"/>
    <col min="523" max="523" width="12.28515625" style="5" customWidth="1"/>
    <col min="524" max="524" width="13.28515625" style="5" customWidth="1"/>
    <col min="525" max="525" width="12.28515625" style="5" customWidth="1"/>
    <col min="526" max="526" width="18" style="5" customWidth="1"/>
    <col min="527" max="527" width="22.85546875" style="5" customWidth="1"/>
    <col min="528" max="528" width="14.42578125" style="5" customWidth="1"/>
    <col min="529" max="529" width="4.7109375" style="5" customWidth="1"/>
    <col min="530" max="530" width="16.28515625" style="5" customWidth="1"/>
    <col min="531" max="531" width="13.85546875" style="5" customWidth="1"/>
    <col min="532" max="532" width="2" style="5" customWidth="1"/>
    <col min="533" max="533" width="13.85546875" style="5" customWidth="1"/>
    <col min="534" max="534" width="12.85546875" style="5" bestFit="1" customWidth="1"/>
    <col min="535" max="535" width="3" style="5" customWidth="1"/>
    <col min="536" max="536" width="13.28515625" style="5" bestFit="1" customWidth="1"/>
    <col min="537" max="768" width="11.42578125" style="5"/>
    <col min="769" max="769" width="19.28515625" style="5" customWidth="1"/>
    <col min="770" max="771" width="13.28515625" style="5" customWidth="1"/>
    <col min="772" max="772" width="12.28515625" style="5" customWidth="1"/>
    <col min="773" max="773" width="12" style="5" customWidth="1"/>
    <col min="774" max="774" width="11.28515625" style="5" customWidth="1"/>
    <col min="775" max="775" width="16.140625" style="5" customWidth="1"/>
    <col min="776" max="776" width="19.140625" style="5" customWidth="1"/>
    <col min="777" max="777" width="14.7109375" style="5" customWidth="1"/>
    <col min="778" max="778" width="12.85546875" style="5" customWidth="1"/>
    <col min="779" max="779" width="12.28515625" style="5" customWidth="1"/>
    <col min="780" max="780" width="13.28515625" style="5" customWidth="1"/>
    <col min="781" max="781" width="12.28515625" style="5" customWidth="1"/>
    <col min="782" max="782" width="18" style="5" customWidth="1"/>
    <col min="783" max="783" width="22.85546875" style="5" customWidth="1"/>
    <col min="784" max="784" width="14.42578125" style="5" customWidth="1"/>
    <col min="785" max="785" width="4.7109375" style="5" customWidth="1"/>
    <col min="786" max="786" width="16.28515625" style="5" customWidth="1"/>
    <col min="787" max="787" width="13.85546875" style="5" customWidth="1"/>
    <col min="788" max="788" width="2" style="5" customWidth="1"/>
    <col min="789" max="789" width="13.85546875" style="5" customWidth="1"/>
    <col min="790" max="790" width="12.85546875" style="5" bestFit="1" customWidth="1"/>
    <col min="791" max="791" width="3" style="5" customWidth="1"/>
    <col min="792" max="792" width="13.28515625" style="5" bestFit="1" customWidth="1"/>
    <col min="793" max="1024" width="11.42578125" style="5"/>
    <col min="1025" max="1025" width="19.28515625" style="5" customWidth="1"/>
    <col min="1026" max="1027" width="13.28515625" style="5" customWidth="1"/>
    <col min="1028" max="1028" width="12.28515625" style="5" customWidth="1"/>
    <col min="1029" max="1029" width="12" style="5" customWidth="1"/>
    <col min="1030" max="1030" width="11.28515625" style="5" customWidth="1"/>
    <col min="1031" max="1031" width="16.140625" style="5" customWidth="1"/>
    <col min="1032" max="1032" width="19.140625" style="5" customWidth="1"/>
    <col min="1033" max="1033" width="14.7109375" style="5" customWidth="1"/>
    <col min="1034" max="1034" width="12.85546875" style="5" customWidth="1"/>
    <col min="1035" max="1035" width="12.28515625" style="5" customWidth="1"/>
    <col min="1036" max="1036" width="13.28515625" style="5" customWidth="1"/>
    <col min="1037" max="1037" width="12.28515625" style="5" customWidth="1"/>
    <col min="1038" max="1038" width="18" style="5" customWidth="1"/>
    <col min="1039" max="1039" width="22.85546875" style="5" customWidth="1"/>
    <col min="1040" max="1040" width="14.42578125" style="5" customWidth="1"/>
    <col min="1041" max="1041" width="4.7109375" style="5" customWidth="1"/>
    <col min="1042" max="1042" width="16.28515625" style="5" customWidth="1"/>
    <col min="1043" max="1043" width="13.85546875" style="5" customWidth="1"/>
    <col min="1044" max="1044" width="2" style="5" customWidth="1"/>
    <col min="1045" max="1045" width="13.85546875" style="5" customWidth="1"/>
    <col min="1046" max="1046" width="12.85546875" style="5" bestFit="1" customWidth="1"/>
    <col min="1047" max="1047" width="3" style="5" customWidth="1"/>
    <col min="1048" max="1048" width="13.28515625" style="5" bestFit="1" customWidth="1"/>
    <col min="1049" max="1280" width="11.42578125" style="5"/>
    <col min="1281" max="1281" width="19.28515625" style="5" customWidth="1"/>
    <col min="1282" max="1283" width="13.28515625" style="5" customWidth="1"/>
    <col min="1284" max="1284" width="12.28515625" style="5" customWidth="1"/>
    <col min="1285" max="1285" width="12" style="5" customWidth="1"/>
    <col min="1286" max="1286" width="11.28515625" style="5" customWidth="1"/>
    <col min="1287" max="1287" width="16.140625" style="5" customWidth="1"/>
    <col min="1288" max="1288" width="19.140625" style="5" customWidth="1"/>
    <col min="1289" max="1289" width="14.7109375" style="5" customWidth="1"/>
    <col min="1290" max="1290" width="12.85546875" style="5" customWidth="1"/>
    <col min="1291" max="1291" width="12.28515625" style="5" customWidth="1"/>
    <col min="1292" max="1292" width="13.28515625" style="5" customWidth="1"/>
    <col min="1293" max="1293" width="12.28515625" style="5" customWidth="1"/>
    <col min="1294" max="1294" width="18" style="5" customWidth="1"/>
    <col min="1295" max="1295" width="22.85546875" style="5" customWidth="1"/>
    <col min="1296" max="1296" width="14.42578125" style="5" customWidth="1"/>
    <col min="1297" max="1297" width="4.7109375" style="5" customWidth="1"/>
    <col min="1298" max="1298" width="16.28515625" style="5" customWidth="1"/>
    <col min="1299" max="1299" width="13.85546875" style="5" customWidth="1"/>
    <col min="1300" max="1300" width="2" style="5" customWidth="1"/>
    <col min="1301" max="1301" width="13.85546875" style="5" customWidth="1"/>
    <col min="1302" max="1302" width="12.85546875" style="5" bestFit="1" customWidth="1"/>
    <col min="1303" max="1303" width="3" style="5" customWidth="1"/>
    <col min="1304" max="1304" width="13.28515625" style="5" bestFit="1" customWidth="1"/>
    <col min="1305" max="1536" width="11.42578125" style="5"/>
    <col min="1537" max="1537" width="19.28515625" style="5" customWidth="1"/>
    <col min="1538" max="1539" width="13.28515625" style="5" customWidth="1"/>
    <col min="1540" max="1540" width="12.28515625" style="5" customWidth="1"/>
    <col min="1541" max="1541" width="12" style="5" customWidth="1"/>
    <col min="1542" max="1542" width="11.28515625" style="5" customWidth="1"/>
    <col min="1543" max="1543" width="16.140625" style="5" customWidth="1"/>
    <col min="1544" max="1544" width="19.140625" style="5" customWidth="1"/>
    <col min="1545" max="1545" width="14.7109375" style="5" customWidth="1"/>
    <col min="1546" max="1546" width="12.85546875" style="5" customWidth="1"/>
    <col min="1547" max="1547" width="12.28515625" style="5" customWidth="1"/>
    <col min="1548" max="1548" width="13.28515625" style="5" customWidth="1"/>
    <col min="1549" max="1549" width="12.28515625" style="5" customWidth="1"/>
    <col min="1550" max="1550" width="18" style="5" customWidth="1"/>
    <col min="1551" max="1551" width="22.85546875" style="5" customWidth="1"/>
    <col min="1552" max="1552" width="14.42578125" style="5" customWidth="1"/>
    <col min="1553" max="1553" width="4.7109375" style="5" customWidth="1"/>
    <col min="1554" max="1554" width="16.28515625" style="5" customWidth="1"/>
    <col min="1555" max="1555" width="13.85546875" style="5" customWidth="1"/>
    <col min="1556" max="1556" width="2" style="5" customWidth="1"/>
    <col min="1557" max="1557" width="13.85546875" style="5" customWidth="1"/>
    <col min="1558" max="1558" width="12.85546875" style="5" bestFit="1" customWidth="1"/>
    <col min="1559" max="1559" width="3" style="5" customWidth="1"/>
    <col min="1560" max="1560" width="13.28515625" style="5" bestFit="1" customWidth="1"/>
    <col min="1561" max="1792" width="11.42578125" style="5"/>
    <col min="1793" max="1793" width="19.28515625" style="5" customWidth="1"/>
    <col min="1794" max="1795" width="13.28515625" style="5" customWidth="1"/>
    <col min="1796" max="1796" width="12.28515625" style="5" customWidth="1"/>
    <col min="1797" max="1797" width="12" style="5" customWidth="1"/>
    <col min="1798" max="1798" width="11.28515625" style="5" customWidth="1"/>
    <col min="1799" max="1799" width="16.140625" style="5" customWidth="1"/>
    <col min="1800" max="1800" width="19.140625" style="5" customWidth="1"/>
    <col min="1801" max="1801" width="14.7109375" style="5" customWidth="1"/>
    <col min="1802" max="1802" width="12.85546875" style="5" customWidth="1"/>
    <col min="1803" max="1803" width="12.28515625" style="5" customWidth="1"/>
    <col min="1804" max="1804" width="13.28515625" style="5" customWidth="1"/>
    <col min="1805" max="1805" width="12.28515625" style="5" customWidth="1"/>
    <col min="1806" max="1806" width="18" style="5" customWidth="1"/>
    <col min="1807" max="1807" width="22.85546875" style="5" customWidth="1"/>
    <col min="1808" max="1808" width="14.42578125" style="5" customWidth="1"/>
    <col min="1809" max="1809" width="4.7109375" style="5" customWidth="1"/>
    <col min="1810" max="1810" width="16.28515625" style="5" customWidth="1"/>
    <col min="1811" max="1811" width="13.85546875" style="5" customWidth="1"/>
    <col min="1812" max="1812" width="2" style="5" customWidth="1"/>
    <col min="1813" max="1813" width="13.85546875" style="5" customWidth="1"/>
    <col min="1814" max="1814" width="12.85546875" style="5" bestFit="1" customWidth="1"/>
    <col min="1815" max="1815" width="3" style="5" customWidth="1"/>
    <col min="1816" max="1816" width="13.28515625" style="5" bestFit="1" customWidth="1"/>
    <col min="1817" max="2048" width="11.42578125" style="5"/>
    <col min="2049" max="2049" width="19.28515625" style="5" customWidth="1"/>
    <col min="2050" max="2051" width="13.28515625" style="5" customWidth="1"/>
    <col min="2052" max="2052" width="12.28515625" style="5" customWidth="1"/>
    <col min="2053" max="2053" width="12" style="5" customWidth="1"/>
    <col min="2054" max="2054" width="11.28515625" style="5" customWidth="1"/>
    <col min="2055" max="2055" width="16.140625" style="5" customWidth="1"/>
    <col min="2056" max="2056" width="19.140625" style="5" customWidth="1"/>
    <col min="2057" max="2057" width="14.7109375" style="5" customWidth="1"/>
    <col min="2058" max="2058" width="12.85546875" style="5" customWidth="1"/>
    <col min="2059" max="2059" width="12.28515625" style="5" customWidth="1"/>
    <col min="2060" max="2060" width="13.28515625" style="5" customWidth="1"/>
    <col min="2061" max="2061" width="12.28515625" style="5" customWidth="1"/>
    <col min="2062" max="2062" width="18" style="5" customWidth="1"/>
    <col min="2063" max="2063" width="22.85546875" style="5" customWidth="1"/>
    <col min="2064" max="2064" width="14.42578125" style="5" customWidth="1"/>
    <col min="2065" max="2065" width="4.7109375" style="5" customWidth="1"/>
    <col min="2066" max="2066" width="16.28515625" style="5" customWidth="1"/>
    <col min="2067" max="2067" width="13.85546875" style="5" customWidth="1"/>
    <col min="2068" max="2068" width="2" style="5" customWidth="1"/>
    <col min="2069" max="2069" width="13.85546875" style="5" customWidth="1"/>
    <col min="2070" max="2070" width="12.85546875" style="5" bestFit="1" customWidth="1"/>
    <col min="2071" max="2071" width="3" style="5" customWidth="1"/>
    <col min="2072" max="2072" width="13.28515625" style="5" bestFit="1" customWidth="1"/>
    <col min="2073" max="2304" width="11.42578125" style="5"/>
    <col min="2305" max="2305" width="19.28515625" style="5" customWidth="1"/>
    <col min="2306" max="2307" width="13.28515625" style="5" customWidth="1"/>
    <col min="2308" max="2308" width="12.28515625" style="5" customWidth="1"/>
    <col min="2309" max="2309" width="12" style="5" customWidth="1"/>
    <col min="2310" max="2310" width="11.28515625" style="5" customWidth="1"/>
    <col min="2311" max="2311" width="16.140625" style="5" customWidth="1"/>
    <col min="2312" max="2312" width="19.140625" style="5" customWidth="1"/>
    <col min="2313" max="2313" width="14.7109375" style="5" customWidth="1"/>
    <col min="2314" max="2314" width="12.85546875" style="5" customWidth="1"/>
    <col min="2315" max="2315" width="12.28515625" style="5" customWidth="1"/>
    <col min="2316" max="2316" width="13.28515625" style="5" customWidth="1"/>
    <col min="2317" max="2317" width="12.28515625" style="5" customWidth="1"/>
    <col min="2318" max="2318" width="18" style="5" customWidth="1"/>
    <col min="2319" max="2319" width="22.85546875" style="5" customWidth="1"/>
    <col min="2320" max="2320" width="14.42578125" style="5" customWidth="1"/>
    <col min="2321" max="2321" width="4.7109375" style="5" customWidth="1"/>
    <col min="2322" max="2322" width="16.28515625" style="5" customWidth="1"/>
    <col min="2323" max="2323" width="13.85546875" style="5" customWidth="1"/>
    <col min="2324" max="2324" width="2" style="5" customWidth="1"/>
    <col min="2325" max="2325" width="13.85546875" style="5" customWidth="1"/>
    <col min="2326" max="2326" width="12.85546875" style="5" bestFit="1" customWidth="1"/>
    <col min="2327" max="2327" width="3" style="5" customWidth="1"/>
    <col min="2328" max="2328" width="13.28515625" style="5" bestFit="1" customWidth="1"/>
    <col min="2329" max="2560" width="11.42578125" style="5"/>
    <col min="2561" max="2561" width="19.28515625" style="5" customWidth="1"/>
    <col min="2562" max="2563" width="13.28515625" style="5" customWidth="1"/>
    <col min="2564" max="2564" width="12.28515625" style="5" customWidth="1"/>
    <col min="2565" max="2565" width="12" style="5" customWidth="1"/>
    <col min="2566" max="2566" width="11.28515625" style="5" customWidth="1"/>
    <col min="2567" max="2567" width="16.140625" style="5" customWidth="1"/>
    <col min="2568" max="2568" width="19.140625" style="5" customWidth="1"/>
    <col min="2569" max="2569" width="14.7109375" style="5" customWidth="1"/>
    <col min="2570" max="2570" width="12.85546875" style="5" customWidth="1"/>
    <col min="2571" max="2571" width="12.28515625" style="5" customWidth="1"/>
    <col min="2572" max="2572" width="13.28515625" style="5" customWidth="1"/>
    <col min="2573" max="2573" width="12.28515625" style="5" customWidth="1"/>
    <col min="2574" max="2574" width="18" style="5" customWidth="1"/>
    <col min="2575" max="2575" width="22.85546875" style="5" customWidth="1"/>
    <col min="2576" max="2576" width="14.42578125" style="5" customWidth="1"/>
    <col min="2577" max="2577" width="4.7109375" style="5" customWidth="1"/>
    <col min="2578" max="2578" width="16.28515625" style="5" customWidth="1"/>
    <col min="2579" max="2579" width="13.85546875" style="5" customWidth="1"/>
    <col min="2580" max="2580" width="2" style="5" customWidth="1"/>
    <col min="2581" max="2581" width="13.85546875" style="5" customWidth="1"/>
    <col min="2582" max="2582" width="12.85546875" style="5" bestFit="1" customWidth="1"/>
    <col min="2583" max="2583" width="3" style="5" customWidth="1"/>
    <col min="2584" max="2584" width="13.28515625" style="5" bestFit="1" customWidth="1"/>
    <col min="2585" max="2816" width="11.42578125" style="5"/>
    <col min="2817" max="2817" width="19.28515625" style="5" customWidth="1"/>
    <col min="2818" max="2819" width="13.28515625" style="5" customWidth="1"/>
    <col min="2820" max="2820" width="12.28515625" style="5" customWidth="1"/>
    <col min="2821" max="2821" width="12" style="5" customWidth="1"/>
    <col min="2822" max="2822" width="11.28515625" style="5" customWidth="1"/>
    <col min="2823" max="2823" width="16.140625" style="5" customWidth="1"/>
    <col min="2824" max="2824" width="19.140625" style="5" customWidth="1"/>
    <col min="2825" max="2825" width="14.7109375" style="5" customWidth="1"/>
    <col min="2826" max="2826" width="12.85546875" style="5" customWidth="1"/>
    <col min="2827" max="2827" width="12.28515625" style="5" customWidth="1"/>
    <col min="2828" max="2828" width="13.28515625" style="5" customWidth="1"/>
    <col min="2829" max="2829" width="12.28515625" style="5" customWidth="1"/>
    <col min="2830" max="2830" width="18" style="5" customWidth="1"/>
    <col min="2831" max="2831" width="22.85546875" style="5" customWidth="1"/>
    <col min="2832" max="2832" width="14.42578125" style="5" customWidth="1"/>
    <col min="2833" max="2833" width="4.7109375" style="5" customWidth="1"/>
    <col min="2834" max="2834" width="16.28515625" style="5" customWidth="1"/>
    <col min="2835" max="2835" width="13.85546875" style="5" customWidth="1"/>
    <col min="2836" max="2836" width="2" style="5" customWidth="1"/>
    <col min="2837" max="2837" width="13.85546875" style="5" customWidth="1"/>
    <col min="2838" max="2838" width="12.85546875" style="5" bestFit="1" customWidth="1"/>
    <col min="2839" max="2839" width="3" style="5" customWidth="1"/>
    <col min="2840" max="2840" width="13.28515625" style="5" bestFit="1" customWidth="1"/>
    <col min="2841" max="3072" width="11.42578125" style="5"/>
    <col min="3073" max="3073" width="19.28515625" style="5" customWidth="1"/>
    <col min="3074" max="3075" width="13.28515625" style="5" customWidth="1"/>
    <col min="3076" max="3076" width="12.28515625" style="5" customWidth="1"/>
    <col min="3077" max="3077" width="12" style="5" customWidth="1"/>
    <col min="3078" max="3078" width="11.28515625" style="5" customWidth="1"/>
    <col min="3079" max="3079" width="16.140625" style="5" customWidth="1"/>
    <col min="3080" max="3080" width="19.140625" style="5" customWidth="1"/>
    <col min="3081" max="3081" width="14.7109375" style="5" customWidth="1"/>
    <col min="3082" max="3082" width="12.85546875" style="5" customWidth="1"/>
    <col min="3083" max="3083" width="12.28515625" style="5" customWidth="1"/>
    <col min="3084" max="3084" width="13.28515625" style="5" customWidth="1"/>
    <col min="3085" max="3085" width="12.28515625" style="5" customWidth="1"/>
    <col min="3086" max="3086" width="18" style="5" customWidth="1"/>
    <col min="3087" max="3087" width="22.85546875" style="5" customWidth="1"/>
    <col min="3088" max="3088" width="14.42578125" style="5" customWidth="1"/>
    <col min="3089" max="3089" width="4.7109375" style="5" customWidth="1"/>
    <col min="3090" max="3090" width="16.28515625" style="5" customWidth="1"/>
    <col min="3091" max="3091" width="13.85546875" style="5" customWidth="1"/>
    <col min="3092" max="3092" width="2" style="5" customWidth="1"/>
    <col min="3093" max="3093" width="13.85546875" style="5" customWidth="1"/>
    <col min="3094" max="3094" width="12.85546875" style="5" bestFit="1" customWidth="1"/>
    <col min="3095" max="3095" width="3" style="5" customWidth="1"/>
    <col min="3096" max="3096" width="13.28515625" style="5" bestFit="1" customWidth="1"/>
    <col min="3097" max="3328" width="11.42578125" style="5"/>
    <col min="3329" max="3329" width="19.28515625" style="5" customWidth="1"/>
    <col min="3330" max="3331" width="13.28515625" style="5" customWidth="1"/>
    <col min="3332" max="3332" width="12.28515625" style="5" customWidth="1"/>
    <col min="3333" max="3333" width="12" style="5" customWidth="1"/>
    <col min="3334" max="3334" width="11.28515625" style="5" customWidth="1"/>
    <col min="3335" max="3335" width="16.140625" style="5" customWidth="1"/>
    <col min="3336" max="3336" width="19.140625" style="5" customWidth="1"/>
    <col min="3337" max="3337" width="14.7109375" style="5" customWidth="1"/>
    <col min="3338" max="3338" width="12.85546875" style="5" customWidth="1"/>
    <col min="3339" max="3339" width="12.28515625" style="5" customWidth="1"/>
    <col min="3340" max="3340" width="13.28515625" style="5" customWidth="1"/>
    <col min="3341" max="3341" width="12.28515625" style="5" customWidth="1"/>
    <col min="3342" max="3342" width="18" style="5" customWidth="1"/>
    <col min="3343" max="3343" width="22.85546875" style="5" customWidth="1"/>
    <col min="3344" max="3344" width="14.42578125" style="5" customWidth="1"/>
    <col min="3345" max="3345" width="4.7109375" style="5" customWidth="1"/>
    <col min="3346" max="3346" width="16.28515625" style="5" customWidth="1"/>
    <col min="3347" max="3347" width="13.85546875" style="5" customWidth="1"/>
    <col min="3348" max="3348" width="2" style="5" customWidth="1"/>
    <col min="3349" max="3349" width="13.85546875" style="5" customWidth="1"/>
    <col min="3350" max="3350" width="12.85546875" style="5" bestFit="1" customWidth="1"/>
    <col min="3351" max="3351" width="3" style="5" customWidth="1"/>
    <col min="3352" max="3352" width="13.28515625" style="5" bestFit="1" customWidth="1"/>
    <col min="3353" max="3584" width="11.42578125" style="5"/>
    <col min="3585" max="3585" width="19.28515625" style="5" customWidth="1"/>
    <col min="3586" max="3587" width="13.28515625" style="5" customWidth="1"/>
    <col min="3588" max="3588" width="12.28515625" style="5" customWidth="1"/>
    <col min="3589" max="3589" width="12" style="5" customWidth="1"/>
    <col min="3590" max="3590" width="11.28515625" style="5" customWidth="1"/>
    <col min="3591" max="3591" width="16.140625" style="5" customWidth="1"/>
    <col min="3592" max="3592" width="19.140625" style="5" customWidth="1"/>
    <col min="3593" max="3593" width="14.7109375" style="5" customWidth="1"/>
    <col min="3594" max="3594" width="12.85546875" style="5" customWidth="1"/>
    <col min="3595" max="3595" width="12.28515625" style="5" customWidth="1"/>
    <col min="3596" max="3596" width="13.28515625" style="5" customWidth="1"/>
    <col min="3597" max="3597" width="12.28515625" style="5" customWidth="1"/>
    <col min="3598" max="3598" width="18" style="5" customWidth="1"/>
    <col min="3599" max="3599" width="22.85546875" style="5" customWidth="1"/>
    <col min="3600" max="3600" width="14.42578125" style="5" customWidth="1"/>
    <col min="3601" max="3601" width="4.7109375" style="5" customWidth="1"/>
    <col min="3602" max="3602" width="16.28515625" style="5" customWidth="1"/>
    <col min="3603" max="3603" width="13.85546875" style="5" customWidth="1"/>
    <col min="3604" max="3604" width="2" style="5" customWidth="1"/>
    <col min="3605" max="3605" width="13.85546875" style="5" customWidth="1"/>
    <col min="3606" max="3606" width="12.85546875" style="5" bestFit="1" customWidth="1"/>
    <col min="3607" max="3607" width="3" style="5" customWidth="1"/>
    <col min="3608" max="3608" width="13.28515625" style="5" bestFit="1" customWidth="1"/>
    <col min="3609" max="3840" width="11.42578125" style="5"/>
    <col min="3841" max="3841" width="19.28515625" style="5" customWidth="1"/>
    <col min="3842" max="3843" width="13.28515625" style="5" customWidth="1"/>
    <col min="3844" max="3844" width="12.28515625" style="5" customWidth="1"/>
    <col min="3845" max="3845" width="12" style="5" customWidth="1"/>
    <col min="3846" max="3846" width="11.28515625" style="5" customWidth="1"/>
    <col min="3847" max="3847" width="16.140625" style="5" customWidth="1"/>
    <col min="3848" max="3848" width="19.140625" style="5" customWidth="1"/>
    <col min="3849" max="3849" width="14.7109375" style="5" customWidth="1"/>
    <col min="3850" max="3850" width="12.85546875" style="5" customWidth="1"/>
    <col min="3851" max="3851" width="12.28515625" style="5" customWidth="1"/>
    <col min="3852" max="3852" width="13.28515625" style="5" customWidth="1"/>
    <col min="3853" max="3853" width="12.28515625" style="5" customWidth="1"/>
    <col min="3854" max="3854" width="18" style="5" customWidth="1"/>
    <col min="3855" max="3855" width="22.85546875" style="5" customWidth="1"/>
    <col min="3856" max="3856" width="14.42578125" style="5" customWidth="1"/>
    <col min="3857" max="3857" width="4.7109375" style="5" customWidth="1"/>
    <col min="3858" max="3858" width="16.28515625" style="5" customWidth="1"/>
    <col min="3859" max="3859" width="13.85546875" style="5" customWidth="1"/>
    <col min="3860" max="3860" width="2" style="5" customWidth="1"/>
    <col min="3861" max="3861" width="13.85546875" style="5" customWidth="1"/>
    <col min="3862" max="3862" width="12.85546875" style="5" bestFit="1" customWidth="1"/>
    <col min="3863" max="3863" width="3" style="5" customWidth="1"/>
    <col min="3864" max="3864" width="13.28515625" style="5" bestFit="1" customWidth="1"/>
    <col min="3865" max="4096" width="11.42578125" style="5"/>
    <col min="4097" max="4097" width="19.28515625" style="5" customWidth="1"/>
    <col min="4098" max="4099" width="13.28515625" style="5" customWidth="1"/>
    <col min="4100" max="4100" width="12.28515625" style="5" customWidth="1"/>
    <col min="4101" max="4101" width="12" style="5" customWidth="1"/>
    <col min="4102" max="4102" width="11.28515625" style="5" customWidth="1"/>
    <col min="4103" max="4103" width="16.140625" style="5" customWidth="1"/>
    <col min="4104" max="4104" width="19.140625" style="5" customWidth="1"/>
    <col min="4105" max="4105" width="14.7109375" style="5" customWidth="1"/>
    <col min="4106" max="4106" width="12.85546875" style="5" customWidth="1"/>
    <col min="4107" max="4107" width="12.28515625" style="5" customWidth="1"/>
    <col min="4108" max="4108" width="13.28515625" style="5" customWidth="1"/>
    <col min="4109" max="4109" width="12.28515625" style="5" customWidth="1"/>
    <col min="4110" max="4110" width="18" style="5" customWidth="1"/>
    <col min="4111" max="4111" width="22.85546875" style="5" customWidth="1"/>
    <col min="4112" max="4112" width="14.42578125" style="5" customWidth="1"/>
    <col min="4113" max="4113" width="4.7109375" style="5" customWidth="1"/>
    <col min="4114" max="4114" width="16.28515625" style="5" customWidth="1"/>
    <col min="4115" max="4115" width="13.85546875" style="5" customWidth="1"/>
    <col min="4116" max="4116" width="2" style="5" customWidth="1"/>
    <col min="4117" max="4117" width="13.85546875" style="5" customWidth="1"/>
    <col min="4118" max="4118" width="12.85546875" style="5" bestFit="1" customWidth="1"/>
    <col min="4119" max="4119" width="3" style="5" customWidth="1"/>
    <col min="4120" max="4120" width="13.28515625" style="5" bestFit="1" customWidth="1"/>
    <col min="4121" max="4352" width="11.42578125" style="5"/>
    <col min="4353" max="4353" width="19.28515625" style="5" customWidth="1"/>
    <col min="4354" max="4355" width="13.28515625" style="5" customWidth="1"/>
    <col min="4356" max="4356" width="12.28515625" style="5" customWidth="1"/>
    <col min="4357" max="4357" width="12" style="5" customWidth="1"/>
    <col min="4358" max="4358" width="11.28515625" style="5" customWidth="1"/>
    <col min="4359" max="4359" width="16.140625" style="5" customWidth="1"/>
    <col min="4360" max="4360" width="19.140625" style="5" customWidth="1"/>
    <col min="4361" max="4361" width="14.7109375" style="5" customWidth="1"/>
    <col min="4362" max="4362" width="12.85546875" style="5" customWidth="1"/>
    <col min="4363" max="4363" width="12.28515625" style="5" customWidth="1"/>
    <col min="4364" max="4364" width="13.28515625" style="5" customWidth="1"/>
    <col min="4365" max="4365" width="12.28515625" style="5" customWidth="1"/>
    <col min="4366" max="4366" width="18" style="5" customWidth="1"/>
    <col min="4367" max="4367" width="22.85546875" style="5" customWidth="1"/>
    <col min="4368" max="4368" width="14.42578125" style="5" customWidth="1"/>
    <col min="4369" max="4369" width="4.7109375" style="5" customWidth="1"/>
    <col min="4370" max="4370" width="16.28515625" style="5" customWidth="1"/>
    <col min="4371" max="4371" width="13.85546875" style="5" customWidth="1"/>
    <col min="4372" max="4372" width="2" style="5" customWidth="1"/>
    <col min="4373" max="4373" width="13.85546875" style="5" customWidth="1"/>
    <col min="4374" max="4374" width="12.85546875" style="5" bestFit="1" customWidth="1"/>
    <col min="4375" max="4375" width="3" style="5" customWidth="1"/>
    <col min="4376" max="4376" width="13.28515625" style="5" bestFit="1" customWidth="1"/>
    <col min="4377" max="4608" width="11.42578125" style="5"/>
    <col min="4609" max="4609" width="19.28515625" style="5" customWidth="1"/>
    <col min="4610" max="4611" width="13.28515625" style="5" customWidth="1"/>
    <col min="4612" max="4612" width="12.28515625" style="5" customWidth="1"/>
    <col min="4613" max="4613" width="12" style="5" customWidth="1"/>
    <col min="4614" max="4614" width="11.28515625" style="5" customWidth="1"/>
    <col min="4615" max="4615" width="16.140625" style="5" customWidth="1"/>
    <col min="4616" max="4616" width="19.140625" style="5" customWidth="1"/>
    <col min="4617" max="4617" width="14.7109375" style="5" customWidth="1"/>
    <col min="4618" max="4618" width="12.85546875" style="5" customWidth="1"/>
    <col min="4619" max="4619" width="12.28515625" style="5" customWidth="1"/>
    <col min="4620" max="4620" width="13.28515625" style="5" customWidth="1"/>
    <col min="4621" max="4621" width="12.28515625" style="5" customWidth="1"/>
    <col min="4622" max="4622" width="18" style="5" customWidth="1"/>
    <col min="4623" max="4623" width="22.85546875" style="5" customWidth="1"/>
    <col min="4624" max="4624" width="14.42578125" style="5" customWidth="1"/>
    <col min="4625" max="4625" width="4.7109375" style="5" customWidth="1"/>
    <col min="4626" max="4626" width="16.28515625" style="5" customWidth="1"/>
    <col min="4627" max="4627" width="13.85546875" style="5" customWidth="1"/>
    <col min="4628" max="4628" width="2" style="5" customWidth="1"/>
    <col min="4629" max="4629" width="13.85546875" style="5" customWidth="1"/>
    <col min="4630" max="4630" width="12.85546875" style="5" bestFit="1" customWidth="1"/>
    <col min="4631" max="4631" width="3" style="5" customWidth="1"/>
    <col min="4632" max="4632" width="13.28515625" style="5" bestFit="1" customWidth="1"/>
    <col min="4633" max="4864" width="11.42578125" style="5"/>
    <col min="4865" max="4865" width="19.28515625" style="5" customWidth="1"/>
    <col min="4866" max="4867" width="13.28515625" style="5" customWidth="1"/>
    <col min="4868" max="4868" width="12.28515625" style="5" customWidth="1"/>
    <col min="4869" max="4869" width="12" style="5" customWidth="1"/>
    <col min="4870" max="4870" width="11.28515625" style="5" customWidth="1"/>
    <col min="4871" max="4871" width="16.140625" style="5" customWidth="1"/>
    <col min="4872" max="4872" width="19.140625" style="5" customWidth="1"/>
    <col min="4873" max="4873" width="14.7109375" style="5" customWidth="1"/>
    <col min="4874" max="4874" width="12.85546875" style="5" customWidth="1"/>
    <col min="4875" max="4875" width="12.28515625" style="5" customWidth="1"/>
    <col min="4876" max="4876" width="13.28515625" style="5" customWidth="1"/>
    <col min="4877" max="4877" width="12.28515625" style="5" customWidth="1"/>
    <col min="4878" max="4878" width="18" style="5" customWidth="1"/>
    <col min="4879" max="4879" width="22.85546875" style="5" customWidth="1"/>
    <col min="4880" max="4880" width="14.42578125" style="5" customWidth="1"/>
    <col min="4881" max="4881" width="4.7109375" style="5" customWidth="1"/>
    <col min="4882" max="4882" width="16.28515625" style="5" customWidth="1"/>
    <col min="4883" max="4883" width="13.85546875" style="5" customWidth="1"/>
    <col min="4884" max="4884" width="2" style="5" customWidth="1"/>
    <col min="4885" max="4885" width="13.85546875" style="5" customWidth="1"/>
    <col min="4886" max="4886" width="12.85546875" style="5" bestFit="1" customWidth="1"/>
    <col min="4887" max="4887" width="3" style="5" customWidth="1"/>
    <col min="4888" max="4888" width="13.28515625" style="5" bestFit="1" customWidth="1"/>
    <col min="4889" max="5120" width="11.42578125" style="5"/>
    <col min="5121" max="5121" width="19.28515625" style="5" customWidth="1"/>
    <col min="5122" max="5123" width="13.28515625" style="5" customWidth="1"/>
    <col min="5124" max="5124" width="12.28515625" style="5" customWidth="1"/>
    <col min="5125" max="5125" width="12" style="5" customWidth="1"/>
    <col min="5126" max="5126" width="11.28515625" style="5" customWidth="1"/>
    <col min="5127" max="5127" width="16.140625" style="5" customWidth="1"/>
    <col min="5128" max="5128" width="19.140625" style="5" customWidth="1"/>
    <col min="5129" max="5129" width="14.7109375" style="5" customWidth="1"/>
    <col min="5130" max="5130" width="12.85546875" style="5" customWidth="1"/>
    <col min="5131" max="5131" width="12.28515625" style="5" customWidth="1"/>
    <col min="5132" max="5132" width="13.28515625" style="5" customWidth="1"/>
    <col min="5133" max="5133" width="12.28515625" style="5" customWidth="1"/>
    <col min="5134" max="5134" width="18" style="5" customWidth="1"/>
    <col min="5135" max="5135" width="22.85546875" style="5" customWidth="1"/>
    <col min="5136" max="5136" width="14.42578125" style="5" customWidth="1"/>
    <col min="5137" max="5137" width="4.7109375" style="5" customWidth="1"/>
    <col min="5138" max="5138" width="16.28515625" style="5" customWidth="1"/>
    <col min="5139" max="5139" width="13.85546875" style="5" customWidth="1"/>
    <col min="5140" max="5140" width="2" style="5" customWidth="1"/>
    <col min="5141" max="5141" width="13.85546875" style="5" customWidth="1"/>
    <col min="5142" max="5142" width="12.85546875" style="5" bestFit="1" customWidth="1"/>
    <col min="5143" max="5143" width="3" style="5" customWidth="1"/>
    <col min="5144" max="5144" width="13.28515625" style="5" bestFit="1" customWidth="1"/>
    <col min="5145" max="5376" width="11.42578125" style="5"/>
    <col min="5377" max="5377" width="19.28515625" style="5" customWidth="1"/>
    <col min="5378" max="5379" width="13.28515625" style="5" customWidth="1"/>
    <col min="5380" max="5380" width="12.28515625" style="5" customWidth="1"/>
    <col min="5381" max="5381" width="12" style="5" customWidth="1"/>
    <col min="5382" max="5382" width="11.28515625" style="5" customWidth="1"/>
    <col min="5383" max="5383" width="16.140625" style="5" customWidth="1"/>
    <col min="5384" max="5384" width="19.140625" style="5" customWidth="1"/>
    <col min="5385" max="5385" width="14.7109375" style="5" customWidth="1"/>
    <col min="5386" max="5386" width="12.85546875" style="5" customWidth="1"/>
    <col min="5387" max="5387" width="12.28515625" style="5" customWidth="1"/>
    <col min="5388" max="5388" width="13.28515625" style="5" customWidth="1"/>
    <col min="5389" max="5389" width="12.28515625" style="5" customWidth="1"/>
    <col min="5390" max="5390" width="18" style="5" customWidth="1"/>
    <col min="5391" max="5391" width="22.85546875" style="5" customWidth="1"/>
    <col min="5392" max="5392" width="14.42578125" style="5" customWidth="1"/>
    <col min="5393" max="5393" width="4.7109375" style="5" customWidth="1"/>
    <col min="5394" max="5394" width="16.28515625" style="5" customWidth="1"/>
    <col min="5395" max="5395" width="13.85546875" style="5" customWidth="1"/>
    <col min="5396" max="5396" width="2" style="5" customWidth="1"/>
    <col min="5397" max="5397" width="13.85546875" style="5" customWidth="1"/>
    <col min="5398" max="5398" width="12.85546875" style="5" bestFit="1" customWidth="1"/>
    <col min="5399" max="5399" width="3" style="5" customWidth="1"/>
    <col min="5400" max="5400" width="13.28515625" style="5" bestFit="1" customWidth="1"/>
    <col min="5401" max="5632" width="11.42578125" style="5"/>
    <col min="5633" max="5633" width="19.28515625" style="5" customWidth="1"/>
    <col min="5634" max="5635" width="13.28515625" style="5" customWidth="1"/>
    <col min="5636" max="5636" width="12.28515625" style="5" customWidth="1"/>
    <col min="5637" max="5637" width="12" style="5" customWidth="1"/>
    <col min="5638" max="5638" width="11.28515625" style="5" customWidth="1"/>
    <col min="5639" max="5639" width="16.140625" style="5" customWidth="1"/>
    <col min="5640" max="5640" width="19.140625" style="5" customWidth="1"/>
    <col min="5641" max="5641" width="14.7109375" style="5" customWidth="1"/>
    <col min="5642" max="5642" width="12.85546875" style="5" customWidth="1"/>
    <col min="5643" max="5643" width="12.28515625" style="5" customWidth="1"/>
    <col min="5644" max="5644" width="13.28515625" style="5" customWidth="1"/>
    <col min="5645" max="5645" width="12.28515625" style="5" customWidth="1"/>
    <col min="5646" max="5646" width="18" style="5" customWidth="1"/>
    <col min="5647" max="5647" width="22.85546875" style="5" customWidth="1"/>
    <col min="5648" max="5648" width="14.42578125" style="5" customWidth="1"/>
    <col min="5649" max="5649" width="4.7109375" style="5" customWidth="1"/>
    <col min="5650" max="5650" width="16.28515625" style="5" customWidth="1"/>
    <col min="5651" max="5651" width="13.85546875" style="5" customWidth="1"/>
    <col min="5652" max="5652" width="2" style="5" customWidth="1"/>
    <col min="5653" max="5653" width="13.85546875" style="5" customWidth="1"/>
    <col min="5654" max="5654" width="12.85546875" style="5" bestFit="1" customWidth="1"/>
    <col min="5655" max="5655" width="3" style="5" customWidth="1"/>
    <col min="5656" max="5656" width="13.28515625" style="5" bestFit="1" customWidth="1"/>
    <col min="5657" max="5888" width="11.42578125" style="5"/>
    <col min="5889" max="5889" width="19.28515625" style="5" customWidth="1"/>
    <col min="5890" max="5891" width="13.28515625" style="5" customWidth="1"/>
    <col min="5892" max="5892" width="12.28515625" style="5" customWidth="1"/>
    <col min="5893" max="5893" width="12" style="5" customWidth="1"/>
    <col min="5894" max="5894" width="11.28515625" style="5" customWidth="1"/>
    <col min="5895" max="5895" width="16.140625" style="5" customWidth="1"/>
    <col min="5896" max="5896" width="19.140625" style="5" customWidth="1"/>
    <col min="5897" max="5897" width="14.7109375" style="5" customWidth="1"/>
    <col min="5898" max="5898" width="12.85546875" style="5" customWidth="1"/>
    <col min="5899" max="5899" width="12.28515625" style="5" customWidth="1"/>
    <col min="5900" max="5900" width="13.28515625" style="5" customWidth="1"/>
    <col min="5901" max="5901" width="12.28515625" style="5" customWidth="1"/>
    <col min="5902" max="5902" width="18" style="5" customWidth="1"/>
    <col min="5903" max="5903" width="22.85546875" style="5" customWidth="1"/>
    <col min="5904" max="5904" width="14.42578125" style="5" customWidth="1"/>
    <col min="5905" max="5905" width="4.7109375" style="5" customWidth="1"/>
    <col min="5906" max="5906" width="16.28515625" style="5" customWidth="1"/>
    <col min="5907" max="5907" width="13.85546875" style="5" customWidth="1"/>
    <col min="5908" max="5908" width="2" style="5" customWidth="1"/>
    <col min="5909" max="5909" width="13.85546875" style="5" customWidth="1"/>
    <col min="5910" max="5910" width="12.85546875" style="5" bestFit="1" customWidth="1"/>
    <col min="5911" max="5911" width="3" style="5" customWidth="1"/>
    <col min="5912" max="5912" width="13.28515625" style="5" bestFit="1" customWidth="1"/>
    <col min="5913" max="6144" width="11.42578125" style="5"/>
    <col min="6145" max="6145" width="19.28515625" style="5" customWidth="1"/>
    <col min="6146" max="6147" width="13.28515625" style="5" customWidth="1"/>
    <col min="6148" max="6148" width="12.28515625" style="5" customWidth="1"/>
    <col min="6149" max="6149" width="12" style="5" customWidth="1"/>
    <col min="6150" max="6150" width="11.28515625" style="5" customWidth="1"/>
    <col min="6151" max="6151" width="16.140625" style="5" customWidth="1"/>
    <col min="6152" max="6152" width="19.140625" style="5" customWidth="1"/>
    <col min="6153" max="6153" width="14.7109375" style="5" customWidth="1"/>
    <col min="6154" max="6154" width="12.85546875" style="5" customWidth="1"/>
    <col min="6155" max="6155" width="12.28515625" style="5" customWidth="1"/>
    <col min="6156" max="6156" width="13.28515625" style="5" customWidth="1"/>
    <col min="6157" max="6157" width="12.28515625" style="5" customWidth="1"/>
    <col min="6158" max="6158" width="18" style="5" customWidth="1"/>
    <col min="6159" max="6159" width="22.85546875" style="5" customWidth="1"/>
    <col min="6160" max="6160" width="14.42578125" style="5" customWidth="1"/>
    <col min="6161" max="6161" width="4.7109375" style="5" customWidth="1"/>
    <col min="6162" max="6162" width="16.28515625" style="5" customWidth="1"/>
    <col min="6163" max="6163" width="13.85546875" style="5" customWidth="1"/>
    <col min="6164" max="6164" width="2" style="5" customWidth="1"/>
    <col min="6165" max="6165" width="13.85546875" style="5" customWidth="1"/>
    <col min="6166" max="6166" width="12.85546875" style="5" bestFit="1" customWidth="1"/>
    <col min="6167" max="6167" width="3" style="5" customWidth="1"/>
    <col min="6168" max="6168" width="13.28515625" style="5" bestFit="1" customWidth="1"/>
    <col min="6169" max="6400" width="11.42578125" style="5"/>
    <col min="6401" max="6401" width="19.28515625" style="5" customWidth="1"/>
    <col min="6402" max="6403" width="13.28515625" style="5" customWidth="1"/>
    <col min="6404" max="6404" width="12.28515625" style="5" customWidth="1"/>
    <col min="6405" max="6405" width="12" style="5" customWidth="1"/>
    <col min="6406" max="6406" width="11.28515625" style="5" customWidth="1"/>
    <col min="6407" max="6407" width="16.140625" style="5" customWidth="1"/>
    <col min="6408" max="6408" width="19.140625" style="5" customWidth="1"/>
    <col min="6409" max="6409" width="14.7109375" style="5" customWidth="1"/>
    <col min="6410" max="6410" width="12.85546875" style="5" customWidth="1"/>
    <col min="6411" max="6411" width="12.28515625" style="5" customWidth="1"/>
    <col min="6412" max="6412" width="13.28515625" style="5" customWidth="1"/>
    <col min="6413" max="6413" width="12.28515625" style="5" customWidth="1"/>
    <col min="6414" max="6414" width="18" style="5" customWidth="1"/>
    <col min="6415" max="6415" width="22.85546875" style="5" customWidth="1"/>
    <col min="6416" max="6416" width="14.42578125" style="5" customWidth="1"/>
    <col min="6417" max="6417" width="4.7109375" style="5" customWidth="1"/>
    <col min="6418" max="6418" width="16.28515625" style="5" customWidth="1"/>
    <col min="6419" max="6419" width="13.85546875" style="5" customWidth="1"/>
    <col min="6420" max="6420" width="2" style="5" customWidth="1"/>
    <col min="6421" max="6421" width="13.85546875" style="5" customWidth="1"/>
    <col min="6422" max="6422" width="12.85546875" style="5" bestFit="1" customWidth="1"/>
    <col min="6423" max="6423" width="3" style="5" customWidth="1"/>
    <col min="6424" max="6424" width="13.28515625" style="5" bestFit="1" customWidth="1"/>
    <col min="6425" max="6656" width="11.42578125" style="5"/>
    <col min="6657" max="6657" width="19.28515625" style="5" customWidth="1"/>
    <col min="6658" max="6659" width="13.28515625" style="5" customWidth="1"/>
    <col min="6660" max="6660" width="12.28515625" style="5" customWidth="1"/>
    <col min="6661" max="6661" width="12" style="5" customWidth="1"/>
    <col min="6662" max="6662" width="11.28515625" style="5" customWidth="1"/>
    <col min="6663" max="6663" width="16.140625" style="5" customWidth="1"/>
    <col min="6664" max="6664" width="19.140625" style="5" customWidth="1"/>
    <col min="6665" max="6665" width="14.7109375" style="5" customWidth="1"/>
    <col min="6666" max="6666" width="12.85546875" style="5" customWidth="1"/>
    <col min="6667" max="6667" width="12.28515625" style="5" customWidth="1"/>
    <col min="6668" max="6668" width="13.28515625" style="5" customWidth="1"/>
    <col min="6669" max="6669" width="12.28515625" style="5" customWidth="1"/>
    <col min="6670" max="6670" width="18" style="5" customWidth="1"/>
    <col min="6671" max="6671" width="22.85546875" style="5" customWidth="1"/>
    <col min="6672" max="6672" width="14.42578125" style="5" customWidth="1"/>
    <col min="6673" max="6673" width="4.7109375" style="5" customWidth="1"/>
    <col min="6674" max="6674" width="16.28515625" style="5" customWidth="1"/>
    <col min="6675" max="6675" width="13.85546875" style="5" customWidth="1"/>
    <col min="6676" max="6676" width="2" style="5" customWidth="1"/>
    <col min="6677" max="6677" width="13.85546875" style="5" customWidth="1"/>
    <col min="6678" max="6678" width="12.85546875" style="5" bestFit="1" customWidth="1"/>
    <col min="6679" max="6679" width="3" style="5" customWidth="1"/>
    <col min="6680" max="6680" width="13.28515625" style="5" bestFit="1" customWidth="1"/>
    <col min="6681" max="6912" width="11.42578125" style="5"/>
    <col min="6913" max="6913" width="19.28515625" style="5" customWidth="1"/>
    <col min="6914" max="6915" width="13.28515625" style="5" customWidth="1"/>
    <col min="6916" max="6916" width="12.28515625" style="5" customWidth="1"/>
    <col min="6917" max="6917" width="12" style="5" customWidth="1"/>
    <col min="6918" max="6918" width="11.28515625" style="5" customWidth="1"/>
    <col min="6919" max="6919" width="16.140625" style="5" customWidth="1"/>
    <col min="6920" max="6920" width="19.140625" style="5" customWidth="1"/>
    <col min="6921" max="6921" width="14.7109375" style="5" customWidth="1"/>
    <col min="6922" max="6922" width="12.85546875" style="5" customWidth="1"/>
    <col min="6923" max="6923" width="12.28515625" style="5" customWidth="1"/>
    <col min="6924" max="6924" width="13.28515625" style="5" customWidth="1"/>
    <col min="6925" max="6925" width="12.28515625" style="5" customWidth="1"/>
    <col min="6926" max="6926" width="18" style="5" customWidth="1"/>
    <col min="6927" max="6927" width="22.85546875" style="5" customWidth="1"/>
    <col min="6928" max="6928" width="14.42578125" style="5" customWidth="1"/>
    <col min="6929" max="6929" width="4.7109375" style="5" customWidth="1"/>
    <col min="6930" max="6930" width="16.28515625" style="5" customWidth="1"/>
    <col min="6931" max="6931" width="13.85546875" style="5" customWidth="1"/>
    <col min="6932" max="6932" width="2" style="5" customWidth="1"/>
    <col min="6933" max="6933" width="13.85546875" style="5" customWidth="1"/>
    <col min="6934" max="6934" width="12.85546875" style="5" bestFit="1" customWidth="1"/>
    <col min="6935" max="6935" width="3" style="5" customWidth="1"/>
    <col min="6936" max="6936" width="13.28515625" style="5" bestFit="1" customWidth="1"/>
    <col min="6937" max="7168" width="11.42578125" style="5"/>
    <col min="7169" max="7169" width="19.28515625" style="5" customWidth="1"/>
    <col min="7170" max="7171" width="13.28515625" style="5" customWidth="1"/>
    <col min="7172" max="7172" width="12.28515625" style="5" customWidth="1"/>
    <col min="7173" max="7173" width="12" style="5" customWidth="1"/>
    <col min="7174" max="7174" width="11.28515625" style="5" customWidth="1"/>
    <col min="7175" max="7175" width="16.140625" style="5" customWidth="1"/>
    <col min="7176" max="7176" width="19.140625" style="5" customWidth="1"/>
    <col min="7177" max="7177" width="14.7109375" style="5" customWidth="1"/>
    <col min="7178" max="7178" width="12.85546875" style="5" customWidth="1"/>
    <col min="7179" max="7179" width="12.28515625" style="5" customWidth="1"/>
    <col min="7180" max="7180" width="13.28515625" style="5" customWidth="1"/>
    <col min="7181" max="7181" width="12.28515625" style="5" customWidth="1"/>
    <col min="7182" max="7182" width="18" style="5" customWidth="1"/>
    <col min="7183" max="7183" width="22.85546875" style="5" customWidth="1"/>
    <col min="7184" max="7184" width="14.42578125" style="5" customWidth="1"/>
    <col min="7185" max="7185" width="4.7109375" style="5" customWidth="1"/>
    <col min="7186" max="7186" width="16.28515625" style="5" customWidth="1"/>
    <col min="7187" max="7187" width="13.85546875" style="5" customWidth="1"/>
    <col min="7188" max="7188" width="2" style="5" customWidth="1"/>
    <col min="7189" max="7189" width="13.85546875" style="5" customWidth="1"/>
    <col min="7190" max="7190" width="12.85546875" style="5" bestFit="1" customWidth="1"/>
    <col min="7191" max="7191" width="3" style="5" customWidth="1"/>
    <col min="7192" max="7192" width="13.28515625" style="5" bestFit="1" customWidth="1"/>
    <col min="7193" max="7424" width="11.42578125" style="5"/>
    <col min="7425" max="7425" width="19.28515625" style="5" customWidth="1"/>
    <col min="7426" max="7427" width="13.28515625" style="5" customWidth="1"/>
    <col min="7428" max="7428" width="12.28515625" style="5" customWidth="1"/>
    <col min="7429" max="7429" width="12" style="5" customWidth="1"/>
    <col min="7430" max="7430" width="11.28515625" style="5" customWidth="1"/>
    <col min="7431" max="7431" width="16.140625" style="5" customWidth="1"/>
    <col min="7432" max="7432" width="19.140625" style="5" customWidth="1"/>
    <col min="7433" max="7433" width="14.7109375" style="5" customWidth="1"/>
    <col min="7434" max="7434" width="12.85546875" style="5" customWidth="1"/>
    <col min="7435" max="7435" width="12.28515625" style="5" customWidth="1"/>
    <col min="7436" max="7436" width="13.28515625" style="5" customWidth="1"/>
    <col min="7437" max="7437" width="12.28515625" style="5" customWidth="1"/>
    <col min="7438" max="7438" width="18" style="5" customWidth="1"/>
    <col min="7439" max="7439" width="22.85546875" style="5" customWidth="1"/>
    <col min="7440" max="7440" width="14.42578125" style="5" customWidth="1"/>
    <col min="7441" max="7441" width="4.7109375" style="5" customWidth="1"/>
    <col min="7442" max="7442" width="16.28515625" style="5" customWidth="1"/>
    <col min="7443" max="7443" width="13.85546875" style="5" customWidth="1"/>
    <col min="7444" max="7444" width="2" style="5" customWidth="1"/>
    <col min="7445" max="7445" width="13.85546875" style="5" customWidth="1"/>
    <col min="7446" max="7446" width="12.85546875" style="5" bestFit="1" customWidth="1"/>
    <col min="7447" max="7447" width="3" style="5" customWidth="1"/>
    <col min="7448" max="7448" width="13.28515625" style="5" bestFit="1" customWidth="1"/>
    <col min="7449" max="7680" width="11.42578125" style="5"/>
    <col min="7681" max="7681" width="19.28515625" style="5" customWidth="1"/>
    <col min="7682" max="7683" width="13.28515625" style="5" customWidth="1"/>
    <col min="7684" max="7684" width="12.28515625" style="5" customWidth="1"/>
    <col min="7685" max="7685" width="12" style="5" customWidth="1"/>
    <col min="7686" max="7686" width="11.28515625" style="5" customWidth="1"/>
    <col min="7687" max="7687" width="16.140625" style="5" customWidth="1"/>
    <col min="7688" max="7688" width="19.140625" style="5" customWidth="1"/>
    <col min="7689" max="7689" width="14.7109375" style="5" customWidth="1"/>
    <col min="7690" max="7690" width="12.85546875" style="5" customWidth="1"/>
    <col min="7691" max="7691" width="12.28515625" style="5" customWidth="1"/>
    <col min="7692" max="7692" width="13.28515625" style="5" customWidth="1"/>
    <col min="7693" max="7693" width="12.28515625" style="5" customWidth="1"/>
    <col min="7694" max="7694" width="18" style="5" customWidth="1"/>
    <col min="7695" max="7695" width="22.85546875" style="5" customWidth="1"/>
    <col min="7696" max="7696" width="14.42578125" style="5" customWidth="1"/>
    <col min="7697" max="7697" width="4.7109375" style="5" customWidth="1"/>
    <col min="7698" max="7698" width="16.28515625" style="5" customWidth="1"/>
    <col min="7699" max="7699" width="13.85546875" style="5" customWidth="1"/>
    <col min="7700" max="7700" width="2" style="5" customWidth="1"/>
    <col min="7701" max="7701" width="13.85546875" style="5" customWidth="1"/>
    <col min="7702" max="7702" width="12.85546875" style="5" bestFit="1" customWidth="1"/>
    <col min="7703" max="7703" width="3" style="5" customWidth="1"/>
    <col min="7704" max="7704" width="13.28515625" style="5" bestFit="1" customWidth="1"/>
    <col min="7705" max="7936" width="11.42578125" style="5"/>
    <col min="7937" max="7937" width="19.28515625" style="5" customWidth="1"/>
    <col min="7938" max="7939" width="13.28515625" style="5" customWidth="1"/>
    <col min="7940" max="7940" width="12.28515625" style="5" customWidth="1"/>
    <col min="7941" max="7941" width="12" style="5" customWidth="1"/>
    <col min="7942" max="7942" width="11.28515625" style="5" customWidth="1"/>
    <col min="7943" max="7943" width="16.140625" style="5" customWidth="1"/>
    <col min="7944" max="7944" width="19.140625" style="5" customWidth="1"/>
    <col min="7945" max="7945" width="14.7109375" style="5" customWidth="1"/>
    <col min="7946" max="7946" width="12.85546875" style="5" customWidth="1"/>
    <col min="7947" max="7947" width="12.28515625" style="5" customWidth="1"/>
    <col min="7948" max="7948" width="13.28515625" style="5" customWidth="1"/>
    <col min="7949" max="7949" width="12.28515625" style="5" customWidth="1"/>
    <col min="7950" max="7950" width="18" style="5" customWidth="1"/>
    <col min="7951" max="7951" width="22.85546875" style="5" customWidth="1"/>
    <col min="7952" max="7952" width="14.42578125" style="5" customWidth="1"/>
    <col min="7953" max="7953" width="4.7109375" style="5" customWidth="1"/>
    <col min="7954" max="7954" width="16.28515625" style="5" customWidth="1"/>
    <col min="7955" max="7955" width="13.85546875" style="5" customWidth="1"/>
    <col min="7956" max="7956" width="2" style="5" customWidth="1"/>
    <col min="7957" max="7957" width="13.85546875" style="5" customWidth="1"/>
    <col min="7958" max="7958" width="12.85546875" style="5" bestFit="1" customWidth="1"/>
    <col min="7959" max="7959" width="3" style="5" customWidth="1"/>
    <col min="7960" max="7960" width="13.28515625" style="5" bestFit="1" customWidth="1"/>
    <col min="7961" max="8192" width="11.42578125" style="5"/>
    <col min="8193" max="8193" width="19.28515625" style="5" customWidth="1"/>
    <col min="8194" max="8195" width="13.28515625" style="5" customWidth="1"/>
    <col min="8196" max="8196" width="12.28515625" style="5" customWidth="1"/>
    <col min="8197" max="8197" width="12" style="5" customWidth="1"/>
    <col min="8198" max="8198" width="11.28515625" style="5" customWidth="1"/>
    <col min="8199" max="8199" width="16.140625" style="5" customWidth="1"/>
    <col min="8200" max="8200" width="19.140625" style="5" customWidth="1"/>
    <col min="8201" max="8201" width="14.7109375" style="5" customWidth="1"/>
    <col min="8202" max="8202" width="12.85546875" style="5" customWidth="1"/>
    <col min="8203" max="8203" width="12.28515625" style="5" customWidth="1"/>
    <col min="8204" max="8204" width="13.28515625" style="5" customWidth="1"/>
    <col min="8205" max="8205" width="12.28515625" style="5" customWidth="1"/>
    <col min="8206" max="8206" width="18" style="5" customWidth="1"/>
    <col min="8207" max="8207" width="22.85546875" style="5" customWidth="1"/>
    <col min="8208" max="8208" width="14.42578125" style="5" customWidth="1"/>
    <col min="8209" max="8209" width="4.7109375" style="5" customWidth="1"/>
    <col min="8210" max="8210" width="16.28515625" style="5" customWidth="1"/>
    <col min="8211" max="8211" width="13.85546875" style="5" customWidth="1"/>
    <col min="8212" max="8212" width="2" style="5" customWidth="1"/>
    <col min="8213" max="8213" width="13.85546875" style="5" customWidth="1"/>
    <col min="8214" max="8214" width="12.85546875" style="5" bestFit="1" customWidth="1"/>
    <col min="8215" max="8215" width="3" style="5" customWidth="1"/>
    <col min="8216" max="8216" width="13.28515625" style="5" bestFit="1" customWidth="1"/>
    <col min="8217" max="8448" width="11.42578125" style="5"/>
    <col min="8449" max="8449" width="19.28515625" style="5" customWidth="1"/>
    <col min="8450" max="8451" width="13.28515625" style="5" customWidth="1"/>
    <col min="8452" max="8452" width="12.28515625" style="5" customWidth="1"/>
    <col min="8453" max="8453" width="12" style="5" customWidth="1"/>
    <col min="8454" max="8454" width="11.28515625" style="5" customWidth="1"/>
    <col min="8455" max="8455" width="16.140625" style="5" customWidth="1"/>
    <col min="8456" max="8456" width="19.140625" style="5" customWidth="1"/>
    <col min="8457" max="8457" width="14.7109375" style="5" customWidth="1"/>
    <col min="8458" max="8458" width="12.85546875" style="5" customWidth="1"/>
    <col min="8459" max="8459" width="12.28515625" style="5" customWidth="1"/>
    <col min="8460" max="8460" width="13.28515625" style="5" customWidth="1"/>
    <col min="8461" max="8461" width="12.28515625" style="5" customWidth="1"/>
    <col min="8462" max="8462" width="18" style="5" customWidth="1"/>
    <col min="8463" max="8463" width="22.85546875" style="5" customWidth="1"/>
    <col min="8464" max="8464" width="14.42578125" style="5" customWidth="1"/>
    <col min="8465" max="8465" width="4.7109375" style="5" customWidth="1"/>
    <col min="8466" max="8466" width="16.28515625" style="5" customWidth="1"/>
    <col min="8467" max="8467" width="13.85546875" style="5" customWidth="1"/>
    <col min="8468" max="8468" width="2" style="5" customWidth="1"/>
    <col min="8469" max="8469" width="13.85546875" style="5" customWidth="1"/>
    <col min="8470" max="8470" width="12.85546875" style="5" bestFit="1" customWidth="1"/>
    <col min="8471" max="8471" width="3" style="5" customWidth="1"/>
    <col min="8472" max="8472" width="13.28515625" style="5" bestFit="1" customWidth="1"/>
    <col min="8473" max="8704" width="11.42578125" style="5"/>
    <col min="8705" max="8705" width="19.28515625" style="5" customWidth="1"/>
    <col min="8706" max="8707" width="13.28515625" style="5" customWidth="1"/>
    <col min="8708" max="8708" width="12.28515625" style="5" customWidth="1"/>
    <col min="8709" max="8709" width="12" style="5" customWidth="1"/>
    <col min="8710" max="8710" width="11.28515625" style="5" customWidth="1"/>
    <col min="8711" max="8711" width="16.140625" style="5" customWidth="1"/>
    <col min="8712" max="8712" width="19.140625" style="5" customWidth="1"/>
    <col min="8713" max="8713" width="14.7109375" style="5" customWidth="1"/>
    <col min="8714" max="8714" width="12.85546875" style="5" customWidth="1"/>
    <col min="8715" max="8715" width="12.28515625" style="5" customWidth="1"/>
    <col min="8716" max="8716" width="13.28515625" style="5" customWidth="1"/>
    <col min="8717" max="8717" width="12.28515625" style="5" customWidth="1"/>
    <col min="8718" max="8718" width="18" style="5" customWidth="1"/>
    <col min="8719" max="8719" width="22.85546875" style="5" customWidth="1"/>
    <col min="8720" max="8720" width="14.42578125" style="5" customWidth="1"/>
    <col min="8721" max="8721" width="4.7109375" style="5" customWidth="1"/>
    <col min="8722" max="8722" width="16.28515625" style="5" customWidth="1"/>
    <col min="8723" max="8723" width="13.85546875" style="5" customWidth="1"/>
    <col min="8724" max="8724" width="2" style="5" customWidth="1"/>
    <col min="8725" max="8725" width="13.85546875" style="5" customWidth="1"/>
    <col min="8726" max="8726" width="12.85546875" style="5" bestFit="1" customWidth="1"/>
    <col min="8727" max="8727" width="3" style="5" customWidth="1"/>
    <col min="8728" max="8728" width="13.28515625" style="5" bestFit="1" customWidth="1"/>
    <col min="8729" max="8960" width="11.42578125" style="5"/>
    <col min="8961" max="8961" width="19.28515625" style="5" customWidth="1"/>
    <col min="8962" max="8963" width="13.28515625" style="5" customWidth="1"/>
    <col min="8964" max="8964" width="12.28515625" style="5" customWidth="1"/>
    <col min="8965" max="8965" width="12" style="5" customWidth="1"/>
    <col min="8966" max="8966" width="11.28515625" style="5" customWidth="1"/>
    <col min="8967" max="8967" width="16.140625" style="5" customWidth="1"/>
    <col min="8968" max="8968" width="19.140625" style="5" customWidth="1"/>
    <col min="8969" max="8969" width="14.7109375" style="5" customWidth="1"/>
    <col min="8970" max="8970" width="12.85546875" style="5" customWidth="1"/>
    <col min="8971" max="8971" width="12.28515625" style="5" customWidth="1"/>
    <col min="8972" max="8972" width="13.28515625" style="5" customWidth="1"/>
    <col min="8973" max="8973" width="12.28515625" style="5" customWidth="1"/>
    <col min="8974" max="8974" width="18" style="5" customWidth="1"/>
    <col min="8975" max="8975" width="22.85546875" style="5" customWidth="1"/>
    <col min="8976" max="8976" width="14.42578125" style="5" customWidth="1"/>
    <col min="8977" max="8977" width="4.7109375" style="5" customWidth="1"/>
    <col min="8978" max="8978" width="16.28515625" style="5" customWidth="1"/>
    <col min="8979" max="8979" width="13.85546875" style="5" customWidth="1"/>
    <col min="8980" max="8980" width="2" style="5" customWidth="1"/>
    <col min="8981" max="8981" width="13.85546875" style="5" customWidth="1"/>
    <col min="8982" max="8982" width="12.85546875" style="5" bestFit="1" customWidth="1"/>
    <col min="8983" max="8983" width="3" style="5" customWidth="1"/>
    <col min="8984" max="8984" width="13.28515625" style="5" bestFit="1" customWidth="1"/>
    <col min="8985" max="9216" width="11.42578125" style="5"/>
    <col min="9217" max="9217" width="19.28515625" style="5" customWidth="1"/>
    <col min="9218" max="9219" width="13.28515625" style="5" customWidth="1"/>
    <col min="9220" max="9220" width="12.28515625" style="5" customWidth="1"/>
    <col min="9221" max="9221" width="12" style="5" customWidth="1"/>
    <col min="9222" max="9222" width="11.28515625" style="5" customWidth="1"/>
    <col min="9223" max="9223" width="16.140625" style="5" customWidth="1"/>
    <col min="9224" max="9224" width="19.140625" style="5" customWidth="1"/>
    <col min="9225" max="9225" width="14.7109375" style="5" customWidth="1"/>
    <col min="9226" max="9226" width="12.85546875" style="5" customWidth="1"/>
    <col min="9227" max="9227" width="12.28515625" style="5" customWidth="1"/>
    <col min="9228" max="9228" width="13.28515625" style="5" customWidth="1"/>
    <col min="9229" max="9229" width="12.28515625" style="5" customWidth="1"/>
    <col min="9230" max="9230" width="18" style="5" customWidth="1"/>
    <col min="9231" max="9231" width="22.85546875" style="5" customWidth="1"/>
    <col min="9232" max="9232" width="14.42578125" style="5" customWidth="1"/>
    <col min="9233" max="9233" width="4.7109375" style="5" customWidth="1"/>
    <col min="9234" max="9234" width="16.28515625" style="5" customWidth="1"/>
    <col min="9235" max="9235" width="13.85546875" style="5" customWidth="1"/>
    <col min="9236" max="9236" width="2" style="5" customWidth="1"/>
    <col min="9237" max="9237" width="13.85546875" style="5" customWidth="1"/>
    <col min="9238" max="9238" width="12.85546875" style="5" bestFit="1" customWidth="1"/>
    <col min="9239" max="9239" width="3" style="5" customWidth="1"/>
    <col min="9240" max="9240" width="13.28515625" style="5" bestFit="1" customWidth="1"/>
    <col min="9241" max="9472" width="11.42578125" style="5"/>
    <col min="9473" max="9473" width="19.28515625" style="5" customWidth="1"/>
    <col min="9474" max="9475" width="13.28515625" style="5" customWidth="1"/>
    <col min="9476" max="9476" width="12.28515625" style="5" customWidth="1"/>
    <col min="9477" max="9477" width="12" style="5" customWidth="1"/>
    <col min="9478" max="9478" width="11.28515625" style="5" customWidth="1"/>
    <col min="9479" max="9479" width="16.140625" style="5" customWidth="1"/>
    <col min="9480" max="9480" width="19.140625" style="5" customWidth="1"/>
    <col min="9481" max="9481" width="14.7109375" style="5" customWidth="1"/>
    <col min="9482" max="9482" width="12.85546875" style="5" customWidth="1"/>
    <col min="9483" max="9483" width="12.28515625" style="5" customWidth="1"/>
    <col min="9484" max="9484" width="13.28515625" style="5" customWidth="1"/>
    <col min="9485" max="9485" width="12.28515625" style="5" customWidth="1"/>
    <col min="9486" max="9486" width="18" style="5" customWidth="1"/>
    <col min="9487" max="9487" width="22.85546875" style="5" customWidth="1"/>
    <col min="9488" max="9488" width="14.42578125" style="5" customWidth="1"/>
    <col min="9489" max="9489" width="4.7109375" style="5" customWidth="1"/>
    <col min="9490" max="9490" width="16.28515625" style="5" customWidth="1"/>
    <col min="9491" max="9491" width="13.85546875" style="5" customWidth="1"/>
    <col min="9492" max="9492" width="2" style="5" customWidth="1"/>
    <col min="9493" max="9493" width="13.85546875" style="5" customWidth="1"/>
    <col min="9494" max="9494" width="12.85546875" style="5" bestFit="1" customWidth="1"/>
    <col min="9495" max="9495" width="3" style="5" customWidth="1"/>
    <col min="9496" max="9496" width="13.28515625" style="5" bestFit="1" customWidth="1"/>
    <col min="9497" max="9728" width="11.42578125" style="5"/>
    <col min="9729" max="9729" width="19.28515625" style="5" customWidth="1"/>
    <col min="9730" max="9731" width="13.28515625" style="5" customWidth="1"/>
    <col min="9732" max="9732" width="12.28515625" style="5" customWidth="1"/>
    <col min="9733" max="9733" width="12" style="5" customWidth="1"/>
    <col min="9734" max="9734" width="11.28515625" style="5" customWidth="1"/>
    <col min="9735" max="9735" width="16.140625" style="5" customWidth="1"/>
    <col min="9736" max="9736" width="19.140625" style="5" customWidth="1"/>
    <col min="9737" max="9737" width="14.7109375" style="5" customWidth="1"/>
    <col min="9738" max="9738" width="12.85546875" style="5" customWidth="1"/>
    <col min="9739" max="9739" width="12.28515625" style="5" customWidth="1"/>
    <col min="9740" max="9740" width="13.28515625" style="5" customWidth="1"/>
    <col min="9741" max="9741" width="12.28515625" style="5" customWidth="1"/>
    <col min="9742" max="9742" width="18" style="5" customWidth="1"/>
    <col min="9743" max="9743" width="22.85546875" style="5" customWidth="1"/>
    <col min="9744" max="9744" width="14.42578125" style="5" customWidth="1"/>
    <col min="9745" max="9745" width="4.7109375" style="5" customWidth="1"/>
    <col min="9746" max="9746" width="16.28515625" style="5" customWidth="1"/>
    <col min="9747" max="9747" width="13.85546875" style="5" customWidth="1"/>
    <col min="9748" max="9748" width="2" style="5" customWidth="1"/>
    <col min="9749" max="9749" width="13.85546875" style="5" customWidth="1"/>
    <col min="9750" max="9750" width="12.85546875" style="5" bestFit="1" customWidth="1"/>
    <col min="9751" max="9751" width="3" style="5" customWidth="1"/>
    <col min="9752" max="9752" width="13.28515625" style="5" bestFit="1" customWidth="1"/>
    <col min="9753" max="9984" width="11.42578125" style="5"/>
    <col min="9985" max="9985" width="19.28515625" style="5" customWidth="1"/>
    <col min="9986" max="9987" width="13.28515625" style="5" customWidth="1"/>
    <col min="9988" max="9988" width="12.28515625" style="5" customWidth="1"/>
    <col min="9989" max="9989" width="12" style="5" customWidth="1"/>
    <col min="9990" max="9990" width="11.28515625" style="5" customWidth="1"/>
    <col min="9991" max="9991" width="16.140625" style="5" customWidth="1"/>
    <col min="9992" max="9992" width="19.140625" style="5" customWidth="1"/>
    <col min="9993" max="9993" width="14.7109375" style="5" customWidth="1"/>
    <col min="9994" max="9994" width="12.85546875" style="5" customWidth="1"/>
    <col min="9995" max="9995" width="12.28515625" style="5" customWidth="1"/>
    <col min="9996" max="9996" width="13.28515625" style="5" customWidth="1"/>
    <col min="9997" max="9997" width="12.28515625" style="5" customWidth="1"/>
    <col min="9998" max="9998" width="18" style="5" customWidth="1"/>
    <col min="9999" max="9999" width="22.85546875" style="5" customWidth="1"/>
    <col min="10000" max="10000" width="14.42578125" style="5" customWidth="1"/>
    <col min="10001" max="10001" width="4.7109375" style="5" customWidth="1"/>
    <col min="10002" max="10002" width="16.28515625" style="5" customWidth="1"/>
    <col min="10003" max="10003" width="13.85546875" style="5" customWidth="1"/>
    <col min="10004" max="10004" width="2" style="5" customWidth="1"/>
    <col min="10005" max="10005" width="13.85546875" style="5" customWidth="1"/>
    <col min="10006" max="10006" width="12.85546875" style="5" bestFit="1" customWidth="1"/>
    <col min="10007" max="10007" width="3" style="5" customWidth="1"/>
    <col min="10008" max="10008" width="13.28515625" style="5" bestFit="1" customWidth="1"/>
    <col min="10009" max="10240" width="11.42578125" style="5"/>
    <col min="10241" max="10241" width="19.28515625" style="5" customWidth="1"/>
    <col min="10242" max="10243" width="13.28515625" style="5" customWidth="1"/>
    <col min="10244" max="10244" width="12.28515625" style="5" customWidth="1"/>
    <col min="10245" max="10245" width="12" style="5" customWidth="1"/>
    <col min="10246" max="10246" width="11.28515625" style="5" customWidth="1"/>
    <col min="10247" max="10247" width="16.140625" style="5" customWidth="1"/>
    <col min="10248" max="10248" width="19.140625" style="5" customWidth="1"/>
    <col min="10249" max="10249" width="14.7109375" style="5" customWidth="1"/>
    <col min="10250" max="10250" width="12.85546875" style="5" customWidth="1"/>
    <col min="10251" max="10251" width="12.28515625" style="5" customWidth="1"/>
    <col min="10252" max="10252" width="13.28515625" style="5" customWidth="1"/>
    <col min="10253" max="10253" width="12.28515625" style="5" customWidth="1"/>
    <col min="10254" max="10254" width="18" style="5" customWidth="1"/>
    <col min="10255" max="10255" width="22.85546875" style="5" customWidth="1"/>
    <col min="10256" max="10256" width="14.42578125" style="5" customWidth="1"/>
    <col min="10257" max="10257" width="4.7109375" style="5" customWidth="1"/>
    <col min="10258" max="10258" width="16.28515625" style="5" customWidth="1"/>
    <col min="10259" max="10259" width="13.85546875" style="5" customWidth="1"/>
    <col min="10260" max="10260" width="2" style="5" customWidth="1"/>
    <col min="10261" max="10261" width="13.85546875" style="5" customWidth="1"/>
    <col min="10262" max="10262" width="12.85546875" style="5" bestFit="1" customWidth="1"/>
    <col min="10263" max="10263" width="3" style="5" customWidth="1"/>
    <col min="10264" max="10264" width="13.28515625" style="5" bestFit="1" customWidth="1"/>
    <col min="10265" max="10496" width="11.42578125" style="5"/>
    <col min="10497" max="10497" width="19.28515625" style="5" customWidth="1"/>
    <col min="10498" max="10499" width="13.28515625" style="5" customWidth="1"/>
    <col min="10500" max="10500" width="12.28515625" style="5" customWidth="1"/>
    <col min="10501" max="10501" width="12" style="5" customWidth="1"/>
    <col min="10502" max="10502" width="11.28515625" style="5" customWidth="1"/>
    <col min="10503" max="10503" width="16.140625" style="5" customWidth="1"/>
    <col min="10504" max="10504" width="19.140625" style="5" customWidth="1"/>
    <col min="10505" max="10505" width="14.7109375" style="5" customWidth="1"/>
    <col min="10506" max="10506" width="12.85546875" style="5" customWidth="1"/>
    <col min="10507" max="10507" width="12.28515625" style="5" customWidth="1"/>
    <col min="10508" max="10508" width="13.28515625" style="5" customWidth="1"/>
    <col min="10509" max="10509" width="12.28515625" style="5" customWidth="1"/>
    <col min="10510" max="10510" width="18" style="5" customWidth="1"/>
    <col min="10511" max="10511" width="22.85546875" style="5" customWidth="1"/>
    <col min="10512" max="10512" width="14.42578125" style="5" customWidth="1"/>
    <col min="10513" max="10513" width="4.7109375" style="5" customWidth="1"/>
    <col min="10514" max="10514" width="16.28515625" style="5" customWidth="1"/>
    <col min="10515" max="10515" width="13.85546875" style="5" customWidth="1"/>
    <col min="10516" max="10516" width="2" style="5" customWidth="1"/>
    <col min="10517" max="10517" width="13.85546875" style="5" customWidth="1"/>
    <col min="10518" max="10518" width="12.85546875" style="5" bestFit="1" customWidth="1"/>
    <col min="10519" max="10519" width="3" style="5" customWidth="1"/>
    <col min="10520" max="10520" width="13.28515625" style="5" bestFit="1" customWidth="1"/>
    <col min="10521" max="10752" width="11.42578125" style="5"/>
    <col min="10753" max="10753" width="19.28515625" style="5" customWidth="1"/>
    <col min="10754" max="10755" width="13.28515625" style="5" customWidth="1"/>
    <col min="10756" max="10756" width="12.28515625" style="5" customWidth="1"/>
    <col min="10757" max="10757" width="12" style="5" customWidth="1"/>
    <col min="10758" max="10758" width="11.28515625" style="5" customWidth="1"/>
    <col min="10759" max="10759" width="16.140625" style="5" customWidth="1"/>
    <col min="10760" max="10760" width="19.140625" style="5" customWidth="1"/>
    <col min="10761" max="10761" width="14.7109375" style="5" customWidth="1"/>
    <col min="10762" max="10762" width="12.85546875" style="5" customWidth="1"/>
    <col min="10763" max="10763" width="12.28515625" style="5" customWidth="1"/>
    <col min="10764" max="10764" width="13.28515625" style="5" customWidth="1"/>
    <col min="10765" max="10765" width="12.28515625" style="5" customWidth="1"/>
    <col min="10766" max="10766" width="18" style="5" customWidth="1"/>
    <col min="10767" max="10767" width="22.85546875" style="5" customWidth="1"/>
    <col min="10768" max="10768" width="14.42578125" style="5" customWidth="1"/>
    <col min="10769" max="10769" width="4.7109375" style="5" customWidth="1"/>
    <col min="10770" max="10770" width="16.28515625" style="5" customWidth="1"/>
    <col min="10771" max="10771" width="13.85546875" style="5" customWidth="1"/>
    <col min="10772" max="10772" width="2" style="5" customWidth="1"/>
    <col min="10773" max="10773" width="13.85546875" style="5" customWidth="1"/>
    <col min="10774" max="10774" width="12.85546875" style="5" bestFit="1" customWidth="1"/>
    <col min="10775" max="10775" width="3" style="5" customWidth="1"/>
    <col min="10776" max="10776" width="13.28515625" style="5" bestFit="1" customWidth="1"/>
    <col min="10777" max="11008" width="11.42578125" style="5"/>
    <col min="11009" max="11009" width="19.28515625" style="5" customWidth="1"/>
    <col min="11010" max="11011" width="13.28515625" style="5" customWidth="1"/>
    <col min="11012" max="11012" width="12.28515625" style="5" customWidth="1"/>
    <col min="11013" max="11013" width="12" style="5" customWidth="1"/>
    <col min="11014" max="11014" width="11.28515625" style="5" customWidth="1"/>
    <col min="11015" max="11015" width="16.140625" style="5" customWidth="1"/>
    <col min="11016" max="11016" width="19.140625" style="5" customWidth="1"/>
    <col min="11017" max="11017" width="14.7109375" style="5" customWidth="1"/>
    <col min="11018" max="11018" width="12.85546875" style="5" customWidth="1"/>
    <col min="11019" max="11019" width="12.28515625" style="5" customWidth="1"/>
    <col min="11020" max="11020" width="13.28515625" style="5" customWidth="1"/>
    <col min="11021" max="11021" width="12.28515625" style="5" customWidth="1"/>
    <col min="11022" max="11022" width="18" style="5" customWidth="1"/>
    <col min="11023" max="11023" width="22.85546875" style="5" customWidth="1"/>
    <col min="11024" max="11024" width="14.42578125" style="5" customWidth="1"/>
    <col min="11025" max="11025" width="4.7109375" style="5" customWidth="1"/>
    <col min="11026" max="11026" width="16.28515625" style="5" customWidth="1"/>
    <col min="11027" max="11027" width="13.85546875" style="5" customWidth="1"/>
    <col min="11028" max="11028" width="2" style="5" customWidth="1"/>
    <col min="11029" max="11029" width="13.85546875" style="5" customWidth="1"/>
    <col min="11030" max="11030" width="12.85546875" style="5" bestFit="1" customWidth="1"/>
    <col min="11031" max="11031" width="3" style="5" customWidth="1"/>
    <col min="11032" max="11032" width="13.28515625" style="5" bestFit="1" customWidth="1"/>
    <col min="11033" max="11264" width="11.42578125" style="5"/>
    <col min="11265" max="11265" width="19.28515625" style="5" customWidth="1"/>
    <col min="11266" max="11267" width="13.28515625" style="5" customWidth="1"/>
    <col min="11268" max="11268" width="12.28515625" style="5" customWidth="1"/>
    <col min="11269" max="11269" width="12" style="5" customWidth="1"/>
    <col min="11270" max="11270" width="11.28515625" style="5" customWidth="1"/>
    <col min="11271" max="11271" width="16.140625" style="5" customWidth="1"/>
    <col min="11272" max="11272" width="19.140625" style="5" customWidth="1"/>
    <col min="11273" max="11273" width="14.7109375" style="5" customWidth="1"/>
    <col min="11274" max="11274" width="12.85546875" style="5" customWidth="1"/>
    <col min="11275" max="11275" width="12.28515625" style="5" customWidth="1"/>
    <col min="11276" max="11276" width="13.28515625" style="5" customWidth="1"/>
    <col min="11277" max="11277" width="12.28515625" style="5" customWidth="1"/>
    <col min="11278" max="11278" width="18" style="5" customWidth="1"/>
    <col min="11279" max="11279" width="22.85546875" style="5" customWidth="1"/>
    <col min="11280" max="11280" width="14.42578125" style="5" customWidth="1"/>
    <col min="11281" max="11281" width="4.7109375" style="5" customWidth="1"/>
    <col min="11282" max="11282" width="16.28515625" style="5" customWidth="1"/>
    <col min="11283" max="11283" width="13.85546875" style="5" customWidth="1"/>
    <col min="11284" max="11284" width="2" style="5" customWidth="1"/>
    <col min="11285" max="11285" width="13.85546875" style="5" customWidth="1"/>
    <col min="11286" max="11286" width="12.85546875" style="5" bestFit="1" customWidth="1"/>
    <col min="11287" max="11287" width="3" style="5" customWidth="1"/>
    <col min="11288" max="11288" width="13.28515625" style="5" bestFit="1" customWidth="1"/>
    <col min="11289" max="11520" width="11.42578125" style="5"/>
    <col min="11521" max="11521" width="19.28515625" style="5" customWidth="1"/>
    <col min="11522" max="11523" width="13.28515625" style="5" customWidth="1"/>
    <col min="11524" max="11524" width="12.28515625" style="5" customWidth="1"/>
    <col min="11525" max="11525" width="12" style="5" customWidth="1"/>
    <col min="11526" max="11526" width="11.28515625" style="5" customWidth="1"/>
    <col min="11527" max="11527" width="16.140625" style="5" customWidth="1"/>
    <col min="11528" max="11528" width="19.140625" style="5" customWidth="1"/>
    <col min="11529" max="11529" width="14.7109375" style="5" customWidth="1"/>
    <col min="11530" max="11530" width="12.85546875" style="5" customWidth="1"/>
    <col min="11531" max="11531" width="12.28515625" style="5" customWidth="1"/>
    <col min="11532" max="11532" width="13.28515625" style="5" customWidth="1"/>
    <col min="11533" max="11533" width="12.28515625" style="5" customWidth="1"/>
    <col min="11534" max="11534" width="18" style="5" customWidth="1"/>
    <col min="11535" max="11535" width="22.85546875" style="5" customWidth="1"/>
    <col min="11536" max="11536" width="14.42578125" style="5" customWidth="1"/>
    <col min="11537" max="11537" width="4.7109375" style="5" customWidth="1"/>
    <col min="11538" max="11538" width="16.28515625" style="5" customWidth="1"/>
    <col min="11539" max="11539" width="13.85546875" style="5" customWidth="1"/>
    <col min="11540" max="11540" width="2" style="5" customWidth="1"/>
    <col min="11541" max="11541" width="13.85546875" style="5" customWidth="1"/>
    <col min="11542" max="11542" width="12.85546875" style="5" bestFit="1" customWidth="1"/>
    <col min="11543" max="11543" width="3" style="5" customWidth="1"/>
    <col min="11544" max="11544" width="13.28515625" style="5" bestFit="1" customWidth="1"/>
    <col min="11545" max="11776" width="11.42578125" style="5"/>
    <col min="11777" max="11777" width="19.28515625" style="5" customWidth="1"/>
    <col min="11778" max="11779" width="13.28515625" style="5" customWidth="1"/>
    <col min="11780" max="11780" width="12.28515625" style="5" customWidth="1"/>
    <col min="11781" max="11781" width="12" style="5" customWidth="1"/>
    <col min="11782" max="11782" width="11.28515625" style="5" customWidth="1"/>
    <col min="11783" max="11783" width="16.140625" style="5" customWidth="1"/>
    <col min="11784" max="11784" width="19.140625" style="5" customWidth="1"/>
    <col min="11785" max="11785" width="14.7109375" style="5" customWidth="1"/>
    <col min="11786" max="11786" width="12.85546875" style="5" customWidth="1"/>
    <col min="11787" max="11787" width="12.28515625" style="5" customWidth="1"/>
    <col min="11788" max="11788" width="13.28515625" style="5" customWidth="1"/>
    <col min="11789" max="11789" width="12.28515625" style="5" customWidth="1"/>
    <col min="11790" max="11790" width="18" style="5" customWidth="1"/>
    <col min="11791" max="11791" width="22.85546875" style="5" customWidth="1"/>
    <col min="11792" max="11792" width="14.42578125" style="5" customWidth="1"/>
    <col min="11793" max="11793" width="4.7109375" style="5" customWidth="1"/>
    <col min="11794" max="11794" width="16.28515625" style="5" customWidth="1"/>
    <col min="11795" max="11795" width="13.85546875" style="5" customWidth="1"/>
    <col min="11796" max="11796" width="2" style="5" customWidth="1"/>
    <col min="11797" max="11797" width="13.85546875" style="5" customWidth="1"/>
    <col min="11798" max="11798" width="12.85546875" style="5" bestFit="1" customWidth="1"/>
    <col min="11799" max="11799" width="3" style="5" customWidth="1"/>
    <col min="11800" max="11800" width="13.28515625" style="5" bestFit="1" customWidth="1"/>
    <col min="11801" max="12032" width="11.42578125" style="5"/>
    <col min="12033" max="12033" width="19.28515625" style="5" customWidth="1"/>
    <col min="12034" max="12035" width="13.28515625" style="5" customWidth="1"/>
    <col min="12036" max="12036" width="12.28515625" style="5" customWidth="1"/>
    <col min="12037" max="12037" width="12" style="5" customWidth="1"/>
    <col min="12038" max="12038" width="11.28515625" style="5" customWidth="1"/>
    <col min="12039" max="12039" width="16.140625" style="5" customWidth="1"/>
    <col min="12040" max="12040" width="19.140625" style="5" customWidth="1"/>
    <col min="12041" max="12041" width="14.7109375" style="5" customWidth="1"/>
    <col min="12042" max="12042" width="12.85546875" style="5" customWidth="1"/>
    <col min="12043" max="12043" width="12.28515625" style="5" customWidth="1"/>
    <col min="12044" max="12044" width="13.28515625" style="5" customWidth="1"/>
    <col min="12045" max="12045" width="12.28515625" style="5" customWidth="1"/>
    <col min="12046" max="12046" width="18" style="5" customWidth="1"/>
    <col min="12047" max="12047" width="22.85546875" style="5" customWidth="1"/>
    <col min="12048" max="12048" width="14.42578125" style="5" customWidth="1"/>
    <col min="12049" max="12049" width="4.7109375" style="5" customWidth="1"/>
    <col min="12050" max="12050" width="16.28515625" style="5" customWidth="1"/>
    <col min="12051" max="12051" width="13.85546875" style="5" customWidth="1"/>
    <col min="12052" max="12052" width="2" style="5" customWidth="1"/>
    <col min="12053" max="12053" width="13.85546875" style="5" customWidth="1"/>
    <col min="12054" max="12054" width="12.85546875" style="5" bestFit="1" customWidth="1"/>
    <col min="12055" max="12055" width="3" style="5" customWidth="1"/>
    <col min="12056" max="12056" width="13.28515625" style="5" bestFit="1" customWidth="1"/>
    <col min="12057" max="12288" width="11.42578125" style="5"/>
    <col min="12289" max="12289" width="19.28515625" style="5" customWidth="1"/>
    <col min="12290" max="12291" width="13.28515625" style="5" customWidth="1"/>
    <col min="12292" max="12292" width="12.28515625" style="5" customWidth="1"/>
    <col min="12293" max="12293" width="12" style="5" customWidth="1"/>
    <col min="12294" max="12294" width="11.28515625" style="5" customWidth="1"/>
    <col min="12295" max="12295" width="16.140625" style="5" customWidth="1"/>
    <col min="12296" max="12296" width="19.140625" style="5" customWidth="1"/>
    <col min="12297" max="12297" width="14.7109375" style="5" customWidth="1"/>
    <col min="12298" max="12298" width="12.85546875" style="5" customWidth="1"/>
    <col min="12299" max="12299" width="12.28515625" style="5" customWidth="1"/>
    <col min="12300" max="12300" width="13.28515625" style="5" customWidth="1"/>
    <col min="12301" max="12301" width="12.28515625" style="5" customWidth="1"/>
    <col min="12302" max="12302" width="18" style="5" customWidth="1"/>
    <col min="12303" max="12303" width="22.85546875" style="5" customWidth="1"/>
    <col min="12304" max="12304" width="14.42578125" style="5" customWidth="1"/>
    <col min="12305" max="12305" width="4.7109375" style="5" customWidth="1"/>
    <col min="12306" max="12306" width="16.28515625" style="5" customWidth="1"/>
    <col min="12307" max="12307" width="13.85546875" style="5" customWidth="1"/>
    <col min="12308" max="12308" width="2" style="5" customWidth="1"/>
    <col min="12309" max="12309" width="13.85546875" style="5" customWidth="1"/>
    <col min="12310" max="12310" width="12.85546875" style="5" bestFit="1" customWidth="1"/>
    <col min="12311" max="12311" width="3" style="5" customWidth="1"/>
    <col min="12312" max="12312" width="13.28515625" style="5" bestFit="1" customWidth="1"/>
    <col min="12313" max="12544" width="11.42578125" style="5"/>
    <col min="12545" max="12545" width="19.28515625" style="5" customWidth="1"/>
    <col min="12546" max="12547" width="13.28515625" style="5" customWidth="1"/>
    <col min="12548" max="12548" width="12.28515625" style="5" customWidth="1"/>
    <col min="12549" max="12549" width="12" style="5" customWidth="1"/>
    <col min="12550" max="12550" width="11.28515625" style="5" customWidth="1"/>
    <col min="12551" max="12551" width="16.140625" style="5" customWidth="1"/>
    <col min="12552" max="12552" width="19.140625" style="5" customWidth="1"/>
    <col min="12553" max="12553" width="14.7109375" style="5" customWidth="1"/>
    <col min="12554" max="12554" width="12.85546875" style="5" customWidth="1"/>
    <col min="12555" max="12555" width="12.28515625" style="5" customWidth="1"/>
    <col min="12556" max="12556" width="13.28515625" style="5" customWidth="1"/>
    <col min="12557" max="12557" width="12.28515625" style="5" customWidth="1"/>
    <col min="12558" max="12558" width="18" style="5" customWidth="1"/>
    <col min="12559" max="12559" width="22.85546875" style="5" customWidth="1"/>
    <col min="12560" max="12560" width="14.42578125" style="5" customWidth="1"/>
    <col min="12561" max="12561" width="4.7109375" style="5" customWidth="1"/>
    <col min="12562" max="12562" width="16.28515625" style="5" customWidth="1"/>
    <col min="12563" max="12563" width="13.85546875" style="5" customWidth="1"/>
    <col min="12564" max="12564" width="2" style="5" customWidth="1"/>
    <col min="12565" max="12565" width="13.85546875" style="5" customWidth="1"/>
    <col min="12566" max="12566" width="12.85546875" style="5" bestFit="1" customWidth="1"/>
    <col min="12567" max="12567" width="3" style="5" customWidth="1"/>
    <col min="12568" max="12568" width="13.28515625" style="5" bestFit="1" customWidth="1"/>
    <col min="12569" max="12800" width="11.42578125" style="5"/>
    <col min="12801" max="12801" width="19.28515625" style="5" customWidth="1"/>
    <col min="12802" max="12803" width="13.28515625" style="5" customWidth="1"/>
    <col min="12804" max="12804" width="12.28515625" style="5" customWidth="1"/>
    <col min="12805" max="12805" width="12" style="5" customWidth="1"/>
    <col min="12806" max="12806" width="11.28515625" style="5" customWidth="1"/>
    <col min="12807" max="12807" width="16.140625" style="5" customWidth="1"/>
    <col min="12808" max="12808" width="19.140625" style="5" customWidth="1"/>
    <col min="12809" max="12809" width="14.7109375" style="5" customWidth="1"/>
    <col min="12810" max="12810" width="12.85546875" style="5" customWidth="1"/>
    <col min="12811" max="12811" width="12.28515625" style="5" customWidth="1"/>
    <col min="12812" max="12812" width="13.28515625" style="5" customWidth="1"/>
    <col min="12813" max="12813" width="12.28515625" style="5" customWidth="1"/>
    <col min="12814" max="12814" width="18" style="5" customWidth="1"/>
    <col min="12815" max="12815" width="22.85546875" style="5" customWidth="1"/>
    <col min="12816" max="12816" width="14.42578125" style="5" customWidth="1"/>
    <col min="12817" max="12817" width="4.7109375" style="5" customWidth="1"/>
    <col min="12818" max="12818" width="16.28515625" style="5" customWidth="1"/>
    <col min="12819" max="12819" width="13.85546875" style="5" customWidth="1"/>
    <col min="12820" max="12820" width="2" style="5" customWidth="1"/>
    <col min="12821" max="12821" width="13.85546875" style="5" customWidth="1"/>
    <col min="12822" max="12822" width="12.85546875" style="5" bestFit="1" customWidth="1"/>
    <col min="12823" max="12823" width="3" style="5" customWidth="1"/>
    <col min="12824" max="12824" width="13.28515625" style="5" bestFit="1" customWidth="1"/>
    <col min="12825" max="13056" width="11.42578125" style="5"/>
    <col min="13057" max="13057" width="19.28515625" style="5" customWidth="1"/>
    <col min="13058" max="13059" width="13.28515625" style="5" customWidth="1"/>
    <col min="13060" max="13060" width="12.28515625" style="5" customWidth="1"/>
    <col min="13061" max="13061" width="12" style="5" customWidth="1"/>
    <col min="13062" max="13062" width="11.28515625" style="5" customWidth="1"/>
    <col min="13063" max="13063" width="16.140625" style="5" customWidth="1"/>
    <col min="13064" max="13064" width="19.140625" style="5" customWidth="1"/>
    <col min="13065" max="13065" width="14.7109375" style="5" customWidth="1"/>
    <col min="13066" max="13066" width="12.85546875" style="5" customWidth="1"/>
    <col min="13067" max="13067" width="12.28515625" style="5" customWidth="1"/>
    <col min="13068" max="13068" width="13.28515625" style="5" customWidth="1"/>
    <col min="13069" max="13069" width="12.28515625" style="5" customWidth="1"/>
    <col min="13070" max="13070" width="18" style="5" customWidth="1"/>
    <col min="13071" max="13071" width="22.85546875" style="5" customWidth="1"/>
    <col min="13072" max="13072" width="14.42578125" style="5" customWidth="1"/>
    <col min="13073" max="13073" width="4.7109375" style="5" customWidth="1"/>
    <col min="13074" max="13074" width="16.28515625" style="5" customWidth="1"/>
    <col min="13075" max="13075" width="13.85546875" style="5" customWidth="1"/>
    <col min="13076" max="13076" width="2" style="5" customWidth="1"/>
    <col min="13077" max="13077" width="13.85546875" style="5" customWidth="1"/>
    <col min="13078" max="13078" width="12.85546875" style="5" bestFit="1" customWidth="1"/>
    <col min="13079" max="13079" width="3" style="5" customWidth="1"/>
    <col min="13080" max="13080" width="13.28515625" style="5" bestFit="1" customWidth="1"/>
    <col min="13081" max="13312" width="11.42578125" style="5"/>
    <col min="13313" max="13313" width="19.28515625" style="5" customWidth="1"/>
    <col min="13314" max="13315" width="13.28515625" style="5" customWidth="1"/>
    <col min="13316" max="13316" width="12.28515625" style="5" customWidth="1"/>
    <col min="13317" max="13317" width="12" style="5" customWidth="1"/>
    <col min="13318" max="13318" width="11.28515625" style="5" customWidth="1"/>
    <col min="13319" max="13319" width="16.140625" style="5" customWidth="1"/>
    <col min="13320" max="13320" width="19.140625" style="5" customWidth="1"/>
    <col min="13321" max="13321" width="14.7109375" style="5" customWidth="1"/>
    <col min="13322" max="13322" width="12.85546875" style="5" customWidth="1"/>
    <col min="13323" max="13323" width="12.28515625" style="5" customWidth="1"/>
    <col min="13324" max="13324" width="13.28515625" style="5" customWidth="1"/>
    <col min="13325" max="13325" width="12.28515625" style="5" customWidth="1"/>
    <col min="13326" max="13326" width="18" style="5" customWidth="1"/>
    <col min="13327" max="13327" width="22.85546875" style="5" customWidth="1"/>
    <col min="13328" max="13328" width="14.42578125" style="5" customWidth="1"/>
    <col min="13329" max="13329" width="4.7109375" style="5" customWidth="1"/>
    <col min="13330" max="13330" width="16.28515625" style="5" customWidth="1"/>
    <col min="13331" max="13331" width="13.85546875" style="5" customWidth="1"/>
    <col min="13332" max="13332" width="2" style="5" customWidth="1"/>
    <col min="13333" max="13333" width="13.85546875" style="5" customWidth="1"/>
    <col min="13334" max="13334" width="12.85546875" style="5" bestFit="1" customWidth="1"/>
    <col min="13335" max="13335" width="3" style="5" customWidth="1"/>
    <col min="13336" max="13336" width="13.28515625" style="5" bestFit="1" customWidth="1"/>
    <col min="13337" max="13568" width="11.42578125" style="5"/>
    <col min="13569" max="13569" width="19.28515625" style="5" customWidth="1"/>
    <col min="13570" max="13571" width="13.28515625" style="5" customWidth="1"/>
    <col min="13572" max="13572" width="12.28515625" style="5" customWidth="1"/>
    <col min="13573" max="13573" width="12" style="5" customWidth="1"/>
    <col min="13574" max="13574" width="11.28515625" style="5" customWidth="1"/>
    <col min="13575" max="13575" width="16.140625" style="5" customWidth="1"/>
    <col min="13576" max="13576" width="19.140625" style="5" customWidth="1"/>
    <col min="13577" max="13577" width="14.7109375" style="5" customWidth="1"/>
    <col min="13578" max="13578" width="12.85546875" style="5" customWidth="1"/>
    <col min="13579" max="13579" width="12.28515625" style="5" customWidth="1"/>
    <col min="13580" max="13580" width="13.28515625" style="5" customWidth="1"/>
    <col min="13581" max="13581" width="12.28515625" style="5" customWidth="1"/>
    <col min="13582" max="13582" width="18" style="5" customWidth="1"/>
    <col min="13583" max="13583" width="22.85546875" style="5" customWidth="1"/>
    <col min="13584" max="13584" width="14.42578125" style="5" customWidth="1"/>
    <col min="13585" max="13585" width="4.7109375" style="5" customWidth="1"/>
    <col min="13586" max="13586" width="16.28515625" style="5" customWidth="1"/>
    <col min="13587" max="13587" width="13.85546875" style="5" customWidth="1"/>
    <col min="13588" max="13588" width="2" style="5" customWidth="1"/>
    <col min="13589" max="13589" width="13.85546875" style="5" customWidth="1"/>
    <col min="13590" max="13590" width="12.85546875" style="5" bestFit="1" customWidth="1"/>
    <col min="13591" max="13591" width="3" style="5" customWidth="1"/>
    <col min="13592" max="13592" width="13.28515625" style="5" bestFit="1" customWidth="1"/>
    <col min="13593" max="13824" width="11.42578125" style="5"/>
    <col min="13825" max="13825" width="19.28515625" style="5" customWidth="1"/>
    <col min="13826" max="13827" width="13.28515625" style="5" customWidth="1"/>
    <col min="13828" max="13828" width="12.28515625" style="5" customWidth="1"/>
    <col min="13829" max="13829" width="12" style="5" customWidth="1"/>
    <col min="13830" max="13830" width="11.28515625" style="5" customWidth="1"/>
    <col min="13831" max="13831" width="16.140625" style="5" customWidth="1"/>
    <col min="13832" max="13832" width="19.140625" style="5" customWidth="1"/>
    <col min="13833" max="13833" width="14.7109375" style="5" customWidth="1"/>
    <col min="13834" max="13834" width="12.85546875" style="5" customWidth="1"/>
    <col min="13835" max="13835" width="12.28515625" style="5" customWidth="1"/>
    <col min="13836" max="13836" width="13.28515625" style="5" customWidth="1"/>
    <col min="13837" max="13837" width="12.28515625" style="5" customWidth="1"/>
    <col min="13838" max="13838" width="18" style="5" customWidth="1"/>
    <col min="13839" max="13839" width="22.85546875" style="5" customWidth="1"/>
    <col min="13840" max="13840" width="14.42578125" style="5" customWidth="1"/>
    <col min="13841" max="13841" width="4.7109375" style="5" customWidth="1"/>
    <col min="13842" max="13842" width="16.28515625" style="5" customWidth="1"/>
    <col min="13843" max="13843" width="13.85546875" style="5" customWidth="1"/>
    <col min="13844" max="13844" width="2" style="5" customWidth="1"/>
    <col min="13845" max="13845" width="13.85546875" style="5" customWidth="1"/>
    <col min="13846" max="13846" width="12.85546875" style="5" bestFit="1" customWidth="1"/>
    <col min="13847" max="13847" width="3" style="5" customWidth="1"/>
    <col min="13848" max="13848" width="13.28515625" style="5" bestFit="1" customWidth="1"/>
    <col min="13849" max="14080" width="11.42578125" style="5"/>
    <col min="14081" max="14081" width="19.28515625" style="5" customWidth="1"/>
    <col min="14082" max="14083" width="13.28515625" style="5" customWidth="1"/>
    <col min="14084" max="14084" width="12.28515625" style="5" customWidth="1"/>
    <col min="14085" max="14085" width="12" style="5" customWidth="1"/>
    <col min="14086" max="14086" width="11.28515625" style="5" customWidth="1"/>
    <col min="14087" max="14087" width="16.140625" style="5" customWidth="1"/>
    <col min="14088" max="14088" width="19.140625" style="5" customWidth="1"/>
    <col min="14089" max="14089" width="14.7109375" style="5" customWidth="1"/>
    <col min="14090" max="14090" width="12.85546875" style="5" customWidth="1"/>
    <col min="14091" max="14091" width="12.28515625" style="5" customWidth="1"/>
    <col min="14092" max="14092" width="13.28515625" style="5" customWidth="1"/>
    <col min="14093" max="14093" width="12.28515625" style="5" customWidth="1"/>
    <col min="14094" max="14094" width="18" style="5" customWidth="1"/>
    <col min="14095" max="14095" width="22.85546875" style="5" customWidth="1"/>
    <col min="14096" max="14096" width="14.42578125" style="5" customWidth="1"/>
    <col min="14097" max="14097" width="4.7109375" style="5" customWidth="1"/>
    <col min="14098" max="14098" width="16.28515625" style="5" customWidth="1"/>
    <col min="14099" max="14099" width="13.85546875" style="5" customWidth="1"/>
    <col min="14100" max="14100" width="2" style="5" customWidth="1"/>
    <col min="14101" max="14101" width="13.85546875" style="5" customWidth="1"/>
    <col min="14102" max="14102" width="12.85546875" style="5" bestFit="1" customWidth="1"/>
    <col min="14103" max="14103" width="3" style="5" customWidth="1"/>
    <col min="14104" max="14104" width="13.28515625" style="5" bestFit="1" customWidth="1"/>
    <col min="14105" max="14336" width="11.42578125" style="5"/>
    <col min="14337" max="14337" width="19.28515625" style="5" customWidth="1"/>
    <col min="14338" max="14339" width="13.28515625" style="5" customWidth="1"/>
    <col min="14340" max="14340" width="12.28515625" style="5" customWidth="1"/>
    <col min="14341" max="14341" width="12" style="5" customWidth="1"/>
    <col min="14342" max="14342" width="11.28515625" style="5" customWidth="1"/>
    <col min="14343" max="14343" width="16.140625" style="5" customWidth="1"/>
    <col min="14344" max="14344" width="19.140625" style="5" customWidth="1"/>
    <col min="14345" max="14345" width="14.7109375" style="5" customWidth="1"/>
    <col min="14346" max="14346" width="12.85546875" style="5" customWidth="1"/>
    <col min="14347" max="14347" width="12.28515625" style="5" customWidth="1"/>
    <col min="14348" max="14348" width="13.28515625" style="5" customWidth="1"/>
    <col min="14349" max="14349" width="12.28515625" style="5" customWidth="1"/>
    <col min="14350" max="14350" width="18" style="5" customWidth="1"/>
    <col min="14351" max="14351" width="22.85546875" style="5" customWidth="1"/>
    <col min="14352" max="14352" width="14.42578125" style="5" customWidth="1"/>
    <col min="14353" max="14353" width="4.7109375" style="5" customWidth="1"/>
    <col min="14354" max="14354" width="16.28515625" style="5" customWidth="1"/>
    <col min="14355" max="14355" width="13.85546875" style="5" customWidth="1"/>
    <col min="14356" max="14356" width="2" style="5" customWidth="1"/>
    <col min="14357" max="14357" width="13.85546875" style="5" customWidth="1"/>
    <col min="14358" max="14358" width="12.85546875" style="5" bestFit="1" customWidth="1"/>
    <col min="14359" max="14359" width="3" style="5" customWidth="1"/>
    <col min="14360" max="14360" width="13.28515625" style="5" bestFit="1" customWidth="1"/>
    <col min="14361" max="14592" width="11.42578125" style="5"/>
    <col min="14593" max="14593" width="19.28515625" style="5" customWidth="1"/>
    <col min="14594" max="14595" width="13.28515625" style="5" customWidth="1"/>
    <col min="14596" max="14596" width="12.28515625" style="5" customWidth="1"/>
    <col min="14597" max="14597" width="12" style="5" customWidth="1"/>
    <col min="14598" max="14598" width="11.28515625" style="5" customWidth="1"/>
    <col min="14599" max="14599" width="16.140625" style="5" customWidth="1"/>
    <col min="14600" max="14600" width="19.140625" style="5" customWidth="1"/>
    <col min="14601" max="14601" width="14.7109375" style="5" customWidth="1"/>
    <col min="14602" max="14602" width="12.85546875" style="5" customWidth="1"/>
    <col min="14603" max="14603" width="12.28515625" style="5" customWidth="1"/>
    <col min="14604" max="14604" width="13.28515625" style="5" customWidth="1"/>
    <col min="14605" max="14605" width="12.28515625" style="5" customWidth="1"/>
    <col min="14606" max="14606" width="18" style="5" customWidth="1"/>
    <col min="14607" max="14607" width="22.85546875" style="5" customWidth="1"/>
    <col min="14608" max="14608" width="14.42578125" style="5" customWidth="1"/>
    <col min="14609" max="14609" width="4.7109375" style="5" customWidth="1"/>
    <col min="14610" max="14610" width="16.28515625" style="5" customWidth="1"/>
    <col min="14611" max="14611" width="13.85546875" style="5" customWidth="1"/>
    <col min="14612" max="14612" width="2" style="5" customWidth="1"/>
    <col min="14613" max="14613" width="13.85546875" style="5" customWidth="1"/>
    <col min="14614" max="14614" width="12.85546875" style="5" bestFit="1" customWidth="1"/>
    <col min="14615" max="14615" width="3" style="5" customWidth="1"/>
    <col min="14616" max="14616" width="13.28515625" style="5" bestFit="1" customWidth="1"/>
    <col min="14617" max="14848" width="11.42578125" style="5"/>
    <col min="14849" max="14849" width="19.28515625" style="5" customWidth="1"/>
    <col min="14850" max="14851" width="13.28515625" style="5" customWidth="1"/>
    <col min="14852" max="14852" width="12.28515625" style="5" customWidth="1"/>
    <col min="14853" max="14853" width="12" style="5" customWidth="1"/>
    <col min="14854" max="14854" width="11.28515625" style="5" customWidth="1"/>
    <col min="14855" max="14855" width="16.140625" style="5" customWidth="1"/>
    <col min="14856" max="14856" width="19.140625" style="5" customWidth="1"/>
    <col min="14857" max="14857" width="14.7109375" style="5" customWidth="1"/>
    <col min="14858" max="14858" width="12.85546875" style="5" customWidth="1"/>
    <col min="14859" max="14859" width="12.28515625" style="5" customWidth="1"/>
    <col min="14860" max="14860" width="13.28515625" style="5" customWidth="1"/>
    <col min="14861" max="14861" width="12.28515625" style="5" customWidth="1"/>
    <col min="14862" max="14862" width="18" style="5" customWidth="1"/>
    <col min="14863" max="14863" width="22.85546875" style="5" customWidth="1"/>
    <col min="14864" max="14864" width="14.42578125" style="5" customWidth="1"/>
    <col min="14865" max="14865" width="4.7109375" style="5" customWidth="1"/>
    <col min="14866" max="14866" width="16.28515625" style="5" customWidth="1"/>
    <col min="14867" max="14867" width="13.85546875" style="5" customWidth="1"/>
    <col min="14868" max="14868" width="2" style="5" customWidth="1"/>
    <col min="14869" max="14869" width="13.85546875" style="5" customWidth="1"/>
    <col min="14870" max="14870" width="12.85546875" style="5" bestFit="1" customWidth="1"/>
    <col min="14871" max="14871" width="3" style="5" customWidth="1"/>
    <col min="14872" max="14872" width="13.28515625" style="5" bestFit="1" customWidth="1"/>
    <col min="14873" max="15104" width="11.42578125" style="5"/>
    <col min="15105" max="15105" width="19.28515625" style="5" customWidth="1"/>
    <col min="15106" max="15107" width="13.28515625" style="5" customWidth="1"/>
    <col min="15108" max="15108" width="12.28515625" style="5" customWidth="1"/>
    <col min="15109" max="15109" width="12" style="5" customWidth="1"/>
    <col min="15110" max="15110" width="11.28515625" style="5" customWidth="1"/>
    <col min="15111" max="15111" width="16.140625" style="5" customWidth="1"/>
    <col min="15112" max="15112" width="19.140625" style="5" customWidth="1"/>
    <col min="15113" max="15113" width="14.7109375" style="5" customWidth="1"/>
    <col min="15114" max="15114" width="12.85546875" style="5" customWidth="1"/>
    <col min="15115" max="15115" width="12.28515625" style="5" customWidth="1"/>
    <col min="15116" max="15116" width="13.28515625" style="5" customWidth="1"/>
    <col min="15117" max="15117" width="12.28515625" style="5" customWidth="1"/>
    <col min="15118" max="15118" width="18" style="5" customWidth="1"/>
    <col min="15119" max="15119" width="22.85546875" style="5" customWidth="1"/>
    <col min="15120" max="15120" width="14.42578125" style="5" customWidth="1"/>
    <col min="15121" max="15121" width="4.7109375" style="5" customWidth="1"/>
    <col min="15122" max="15122" width="16.28515625" style="5" customWidth="1"/>
    <col min="15123" max="15123" width="13.85546875" style="5" customWidth="1"/>
    <col min="15124" max="15124" width="2" style="5" customWidth="1"/>
    <col min="15125" max="15125" width="13.85546875" style="5" customWidth="1"/>
    <col min="15126" max="15126" width="12.85546875" style="5" bestFit="1" customWidth="1"/>
    <col min="15127" max="15127" width="3" style="5" customWidth="1"/>
    <col min="15128" max="15128" width="13.28515625" style="5" bestFit="1" customWidth="1"/>
    <col min="15129" max="15360" width="11.42578125" style="5"/>
    <col min="15361" max="15361" width="19.28515625" style="5" customWidth="1"/>
    <col min="15362" max="15363" width="13.28515625" style="5" customWidth="1"/>
    <col min="15364" max="15364" width="12.28515625" style="5" customWidth="1"/>
    <col min="15365" max="15365" width="12" style="5" customWidth="1"/>
    <col min="15366" max="15366" width="11.28515625" style="5" customWidth="1"/>
    <col min="15367" max="15367" width="16.140625" style="5" customWidth="1"/>
    <col min="15368" max="15368" width="19.140625" style="5" customWidth="1"/>
    <col min="15369" max="15369" width="14.7109375" style="5" customWidth="1"/>
    <col min="15370" max="15370" width="12.85546875" style="5" customWidth="1"/>
    <col min="15371" max="15371" width="12.28515625" style="5" customWidth="1"/>
    <col min="15372" max="15372" width="13.28515625" style="5" customWidth="1"/>
    <col min="15373" max="15373" width="12.28515625" style="5" customWidth="1"/>
    <col min="15374" max="15374" width="18" style="5" customWidth="1"/>
    <col min="15375" max="15375" width="22.85546875" style="5" customWidth="1"/>
    <col min="15376" max="15376" width="14.42578125" style="5" customWidth="1"/>
    <col min="15377" max="15377" width="4.7109375" style="5" customWidth="1"/>
    <col min="15378" max="15378" width="16.28515625" style="5" customWidth="1"/>
    <col min="15379" max="15379" width="13.85546875" style="5" customWidth="1"/>
    <col min="15380" max="15380" width="2" style="5" customWidth="1"/>
    <col min="15381" max="15381" width="13.85546875" style="5" customWidth="1"/>
    <col min="15382" max="15382" width="12.85546875" style="5" bestFit="1" customWidth="1"/>
    <col min="15383" max="15383" width="3" style="5" customWidth="1"/>
    <col min="15384" max="15384" width="13.28515625" style="5" bestFit="1" customWidth="1"/>
    <col min="15385" max="15616" width="11.42578125" style="5"/>
    <col min="15617" max="15617" width="19.28515625" style="5" customWidth="1"/>
    <col min="15618" max="15619" width="13.28515625" style="5" customWidth="1"/>
    <col min="15620" max="15620" width="12.28515625" style="5" customWidth="1"/>
    <col min="15621" max="15621" width="12" style="5" customWidth="1"/>
    <col min="15622" max="15622" width="11.28515625" style="5" customWidth="1"/>
    <col min="15623" max="15623" width="16.140625" style="5" customWidth="1"/>
    <col min="15624" max="15624" width="19.140625" style="5" customWidth="1"/>
    <col min="15625" max="15625" width="14.7109375" style="5" customWidth="1"/>
    <col min="15626" max="15626" width="12.85546875" style="5" customWidth="1"/>
    <col min="15627" max="15627" width="12.28515625" style="5" customWidth="1"/>
    <col min="15628" max="15628" width="13.28515625" style="5" customWidth="1"/>
    <col min="15629" max="15629" width="12.28515625" style="5" customWidth="1"/>
    <col min="15630" max="15630" width="18" style="5" customWidth="1"/>
    <col min="15631" max="15631" width="22.85546875" style="5" customWidth="1"/>
    <col min="15632" max="15632" width="14.42578125" style="5" customWidth="1"/>
    <col min="15633" max="15633" width="4.7109375" style="5" customWidth="1"/>
    <col min="15634" max="15634" width="16.28515625" style="5" customWidth="1"/>
    <col min="15635" max="15635" width="13.85546875" style="5" customWidth="1"/>
    <col min="15636" max="15636" width="2" style="5" customWidth="1"/>
    <col min="15637" max="15637" width="13.85546875" style="5" customWidth="1"/>
    <col min="15638" max="15638" width="12.85546875" style="5" bestFit="1" customWidth="1"/>
    <col min="15639" max="15639" width="3" style="5" customWidth="1"/>
    <col min="15640" max="15640" width="13.28515625" style="5" bestFit="1" customWidth="1"/>
    <col min="15641" max="15872" width="11.42578125" style="5"/>
    <col min="15873" max="15873" width="19.28515625" style="5" customWidth="1"/>
    <col min="15874" max="15875" width="13.28515625" style="5" customWidth="1"/>
    <col min="15876" max="15876" width="12.28515625" style="5" customWidth="1"/>
    <col min="15877" max="15877" width="12" style="5" customWidth="1"/>
    <col min="15878" max="15878" width="11.28515625" style="5" customWidth="1"/>
    <col min="15879" max="15879" width="16.140625" style="5" customWidth="1"/>
    <col min="15880" max="15880" width="19.140625" style="5" customWidth="1"/>
    <col min="15881" max="15881" width="14.7109375" style="5" customWidth="1"/>
    <col min="15882" max="15882" width="12.85546875" style="5" customWidth="1"/>
    <col min="15883" max="15883" width="12.28515625" style="5" customWidth="1"/>
    <col min="15884" max="15884" width="13.28515625" style="5" customWidth="1"/>
    <col min="15885" max="15885" width="12.28515625" style="5" customWidth="1"/>
    <col min="15886" max="15886" width="18" style="5" customWidth="1"/>
    <col min="15887" max="15887" width="22.85546875" style="5" customWidth="1"/>
    <col min="15888" max="15888" width="14.42578125" style="5" customWidth="1"/>
    <col min="15889" max="15889" width="4.7109375" style="5" customWidth="1"/>
    <col min="15890" max="15890" width="16.28515625" style="5" customWidth="1"/>
    <col min="15891" max="15891" width="13.85546875" style="5" customWidth="1"/>
    <col min="15892" max="15892" width="2" style="5" customWidth="1"/>
    <col min="15893" max="15893" width="13.85546875" style="5" customWidth="1"/>
    <col min="15894" max="15894" width="12.85546875" style="5" bestFit="1" customWidth="1"/>
    <col min="15895" max="15895" width="3" style="5" customWidth="1"/>
    <col min="15896" max="15896" width="13.28515625" style="5" bestFit="1" customWidth="1"/>
    <col min="15897" max="16128" width="11.42578125" style="5"/>
    <col min="16129" max="16129" width="19.28515625" style="5" customWidth="1"/>
    <col min="16130" max="16131" width="13.28515625" style="5" customWidth="1"/>
    <col min="16132" max="16132" width="12.28515625" style="5" customWidth="1"/>
    <col min="16133" max="16133" width="12" style="5" customWidth="1"/>
    <col min="16134" max="16134" width="11.28515625" style="5" customWidth="1"/>
    <col min="16135" max="16135" width="16.140625" style="5" customWidth="1"/>
    <col min="16136" max="16136" width="19.140625" style="5" customWidth="1"/>
    <col min="16137" max="16137" width="14.7109375" style="5" customWidth="1"/>
    <col min="16138" max="16138" width="12.85546875" style="5" customWidth="1"/>
    <col min="16139" max="16139" width="12.28515625" style="5" customWidth="1"/>
    <col min="16140" max="16140" width="13.28515625" style="5" customWidth="1"/>
    <col min="16141" max="16141" width="12.28515625" style="5" customWidth="1"/>
    <col min="16142" max="16142" width="18" style="5" customWidth="1"/>
    <col min="16143" max="16143" width="22.85546875" style="5" customWidth="1"/>
    <col min="16144" max="16144" width="14.42578125" style="5" customWidth="1"/>
    <col min="16145" max="16145" width="4.7109375" style="5" customWidth="1"/>
    <col min="16146" max="16146" width="16.28515625" style="5" customWidth="1"/>
    <col min="16147" max="16147" width="13.85546875" style="5" customWidth="1"/>
    <col min="16148" max="16148" width="2" style="5" customWidth="1"/>
    <col min="16149" max="16149" width="13.85546875" style="5" customWidth="1"/>
    <col min="16150" max="16150" width="12.85546875" style="5" bestFit="1" customWidth="1"/>
    <col min="16151" max="16151" width="3" style="5" customWidth="1"/>
    <col min="16152" max="16152" width="13.28515625" style="5" bestFit="1" customWidth="1"/>
    <col min="16153" max="16384" width="11.42578125" style="5"/>
  </cols>
  <sheetData>
    <row r="9" spans="1:18" ht="15" x14ac:dyDescent="0.25">
      <c r="A9" s="284" t="s">
        <v>117</v>
      </c>
      <c r="B9" s="284"/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</row>
    <row r="10" spans="1:18" ht="14.25" x14ac:dyDescent="0.2">
      <c r="A10" s="285" t="s">
        <v>112</v>
      </c>
      <c r="B10" s="285"/>
      <c r="C10" s="285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</row>
    <row r="11" spans="1:18" ht="12.75" x14ac:dyDescent="0.2">
      <c r="A11" s="297" t="s">
        <v>118</v>
      </c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L11" s="297"/>
      <c r="M11" s="297"/>
      <c r="N11" s="297"/>
      <c r="O11" s="297"/>
      <c r="P11" s="297"/>
    </row>
    <row r="12" spans="1:18" ht="13.5" thickBot="1" x14ac:dyDescent="0.25">
      <c r="A12" s="303" t="s">
        <v>119</v>
      </c>
      <c r="B12" s="303"/>
      <c r="C12" s="303"/>
      <c r="D12" s="303"/>
      <c r="E12" s="303"/>
      <c r="F12" s="303"/>
      <c r="G12" s="303"/>
      <c r="H12" s="303"/>
      <c r="I12" s="303"/>
      <c r="J12" s="303"/>
      <c r="K12" s="303"/>
      <c r="L12" s="303"/>
      <c r="M12" s="303"/>
      <c r="N12" s="303"/>
      <c r="O12" s="303"/>
      <c r="P12" s="303"/>
    </row>
    <row r="13" spans="1:18" s="14" customFormat="1" ht="11.25" x14ac:dyDescent="0.2">
      <c r="A13" s="11"/>
      <c r="B13" s="12"/>
      <c r="C13" s="12" t="s">
        <v>62</v>
      </c>
      <c r="D13" s="12" t="s">
        <v>62</v>
      </c>
      <c r="E13" s="12"/>
      <c r="F13" s="12" t="s">
        <v>84</v>
      </c>
      <c r="G13" s="12" t="s">
        <v>53</v>
      </c>
      <c r="H13" s="13" t="s">
        <v>54</v>
      </c>
      <c r="I13" s="13" t="s">
        <v>67</v>
      </c>
      <c r="J13" s="13" t="s">
        <v>55</v>
      </c>
      <c r="K13" s="13" t="s">
        <v>72</v>
      </c>
      <c r="L13" s="13" t="s">
        <v>62</v>
      </c>
      <c r="M13" s="13" t="s">
        <v>72</v>
      </c>
      <c r="N13" s="172" t="s">
        <v>55</v>
      </c>
      <c r="O13" s="172" t="s">
        <v>99</v>
      </c>
      <c r="P13" s="12"/>
      <c r="Q13" s="34"/>
      <c r="R13" s="34"/>
    </row>
    <row r="14" spans="1:18" s="14" customFormat="1" ht="11.25" customHeight="1" x14ac:dyDescent="0.2">
      <c r="A14" s="15" t="s">
        <v>56</v>
      </c>
      <c r="B14" s="16" t="s">
        <v>46</v>
      </c>
      <c r="C14" s="16" t="s">
        <v>63</v>
      </c>
      <c r="D14" s="16" t="s">
        <v>58</v>
      </c>
      <c r="E14" s="16" t="s">
        <v>59</v>
      </c>
      <c r="F14" s="72" t="s">
        <v>85</v>
      </c>
      <c r="G14" s="16" t="s">
        <v>59</v>
      </c>
      <c r="H14" s="17" t="s">
        <v>60</v>
      </c>
      <c r="I14" s="17" t="s">
        <v>68</v>
      </c>
      <c r="J14" s="17" t="s">
        <v>61</v>
      </c>
      <c r="K14" s="17" t="s">
        <v>73</v>
      </c>
      <c r="L14" s="17" t="s">
        <v>64</v>
      </c>
      <c r="M14" s="17" t="s">
        <v>74</v>
      </c>
      <c r="N14" s="176" t="s">
        <v>87</v>
      </c>
      <c r="O14" s="176" t="s">
        <v>97</v>
      </c>
      <c r="P14" s="16" t="s">
        <v>52</v>
      </c>
      <c r="Q14" s="34"/>
      <c r="R14" s="34"/>
    </row>
    <row r="15" spans="1:18" s="14" customFormat="1" ht="11.25" customHeight="1" thickBot="1" x14ac:dyDescent="0.25">
      <c r="A15" s="18"/>
      <c r="B15" s="19"/>
      <c r="C15" s="19" t="s">
        <v>57</v>
      </c>
      <c r="D15" s="19"/>
      <c r="E15" s="19"/>
      <c r="F15" s="73" t="s">
        <v>86</v>
      </c>
      <c r="G15" s="19"/>
      <c r="H15" s="19"/>
      <c r="I15" s="19" t="s">
        <v>69</v>
      </c>
      <c r="J15" s="19"/>
      <c r="K15" s="19"/>
      <c r="L15" s="19"/>
      <c r="M15" s="19"/>
      <c r="N15" s="231" t="s">
        <v>88</v>
      </c>
      <c r="O15" s="231" t="s">
        <v>100</v>
      </c>
      <c r="P15" s="19"/>
      <c r="Q15" s="34"/>
      <c r="R15" s="34"/>
    </row>
    <row r="16" spans="1:18" x14ac:dyDescent="0.2">
      <c r="A16" s="1"/>
      <c r="B16" s="2"/>
      <c r="C16" s="2"/>
      <c r="D16" s="2"/>
      <c r="E16" s="3"/>
      <c r="F16" s="3"/>
      <c r="G16" s="2"/>
      <c r="H16" s="2"/>
      <c r="I16" s="2"/>
      <c r="J16" s="2"/>
      <c r="K16" s="2"/>
      <c r="L16" s="2"/>
      <c r="M16" s="2"/>
      <c r="N16" s="2"/>
      <c r="O16" s="2"/>
      <c r="P16" s="4"/>
    </row>
    <row r="17" spans="1:25" s="7" customFormat="1" x14ac:dyDescent="0.2">
      <c r="A17" s="6" t="s">
        <v>0</v>
      </c>
      <c r="B17" s="20">
        <v>2983045</v>
      </c>
      <c r="C17" s="20">
        <v>574174</v>
      </c>
      <c r="D17" s="20">
        <v>33185</v>
      </c>
      <c r="E17" s="20">
        <v>50443</v>
      </c>
      <c r="F17" s="20">
        <v>11423</v>
      </c>
      <c r="G17" s="20">
        <v>13586</v>
      </c>
      <c r="H17" s="20">
        <v>-59077</v>
      </c>
      <c r="I17" s="20">
        <v>134836</v>
      </c>
      <c r="J17" s="20">
        <v>59921</v>
      </c>
      <c r="K17" s="20">
        <v>0</v>
      </c>
      <c r="L17" s="20">
        <v>26862</v>
      </c>
      <c r="M17" s="20">
        <v>0</v>
      </c>
      <c r="N17" s="29">
        <v>79125</v>
      </c>
      <c r="O17" s="29">
        <v>72</v>
      </c>
      <c r="P17" s="21">
        <f xml:space="preserve"> SUM(B17:O17)</f>
        <v>3907595</v>
      </c>
      <c r="Q17" s="9"/>
      <c r="R17" s="9"/>
      <c r="S17" s="9"/>
      <c r="U17" s="9"/>
      <c r="V17" s="9"/>
      <c r="X17" s="9"/>
      <c r="Y17" s="9"/>
    </row>
    <row r="18" spans="1:25" s="7" customFormat="1" x14ac:dyDescent="0.2">
      <c r="A18" s="8" t="s">
        <v>1</v>
      </c>
      <c r="B18" s="20">
        <v>5325854</v>
      </c>
      <c r="C18" s="20">
        <v>1025117</v>
      </c>
      <c r="D18" s="20">
        <v>59248</v>
      </c>
      <c r="E18" s="20">
        <v>90060</v>
      </c>
      <c r="F18" s="20">
        <v>20395</v>
      </c>
      <c r="G18" s="20">
        <v>24256</v>
      </c>
      <c r="H18" s="20">
        <v>-149540</v>
      </c>
      <c r="I18" s="20">
        <v>181879</v>
      </c>
      <c r="J18" s="20">
        <v>51161</v>
      </c>
      <c r="K18" s="20">
        <v>0</v>
      </c>
      <c r="L18" s="20">
        <v>462347</v>
      </c>
      <c r="M18" s="20">
        <v>0</v>
      </c>
      <c r="N18" s="29">
        <v>167207</v>
      </c>
      <c r="O18" s="29">
        <v>85</v>
      </c>
      <c r="P18" s="21">
        <f t="shared" ref="P18:P59" si="0" xml:space="preserve"> SUM(B18:O18)</f>
        <v>7258069</v>
      </c>
      <c r="Q18" s="9"/>
      <c r="R18" s="9"/>
      <c r="S18" s="9"/>
      <c r="U18" s="9"/>
      <c r="V18" s="9"/>
      <c r="X18" s="9"/>
      <c r="Y18" s="9"/>
    </row>
    <row r="19" spans="1:25" s="7" customFormat="1" x14ac:dyDescent="0.2">
      <c r="A19" s="8" t="s">
        <v>2</v>
      </c>
      <c r="B19" s="20">
        <v>36935550</v>
      </c>
      <c r="C19" s="20">
        <v>7109339</v>
      </c>
      <c r="D19" s="20">
        <v>410890</v>
      </c>
      <c r="E19" s="20">
        <v>624580</v>
      </c>
      <c r="F19" s="20">
        <v>141443</v>
      </c>
      <c r="G19" s="20">
        <v>168217</v>
      </c>
      <c r="H19" s="20">
        <v>-149540</v>
      </c>
      <c r="I19" s="20">
        <v>996814</v>
      </c>
      <c r="J19" s="20">
        <v>65015</v>
      </c>
      <c r="K19" s="20">
        <v>0</v>
      </c>
      <c r="L19" s="20">
        <v>7717086</v>
      </c>
      <c r="M19" s="20">
        <v>0</v>
      </c>
      <c r="N19" s="29">
        <v>3468244</v>
      </c>
      <c r="O19" s="29">
        <v>52549</v>
      </c>
      <c r="P19" s="21">
        <f t="shared" si="0"/>
        <v>57540187</v>
      </c>
      <c r="Q19" s="9"/>
      <c r="R19" s="9"/>
      <c r="S19" s="9"/>
      <c r="U19" s="9"/>
      <c r="V19" s="9"/>
      <c r="X19" s="9"/>
      <c r="Y19" s="9"/>
    </row>
    <row r="20" spans="1:25" s="7" customFormat="1" x14ac:dyDescent="0.2">
      <c r="A20" s="8" t="s">
        <v>3</v>
      </c>
      <c r="B20" s="20">
        <v>2907127</v>
      </c>
      <c r="C20" s="20">
        <v>559562</v>
      </c>
      <c r="D20" s="20">
        <v>32341</v>
      </c>
      <c r="E20" s="20">
        <v>49160</v>
      </c>
      <c r="F20" s="20">
        <v>11133</v>
      </c>
      <c r="G20" s="20">
        <v>13240</v>
      </c>
      <c r="H20" s="20">
        <v>-59077</v>
      </c>
      <c r="I20" s="20">
        <v>120626</v>
      </c>
      <c r="J20" s="20">
        <v>53485</v>
      </c>
      <c r="K20" s="20">
        <v>0</v>
      </c>
      <c r="L20" s="20">
        <v>0</v>
      </c>
      <c r="M20" s="20">
        <v>0</v>
      </c>
      <c r="N20" s="29">
        <v>84031</v>
      </c>
      <c r="O20" s="29">
        <v>27</v>
      </c>
      <c r="P20" s="21">
        <f t="shared" si="0"/>
        <v>3771655</v>
      </c>
      <c r="Q20" s="9"/>
      <c r="R20" s="9"/>
      <c r="S20" s="9"/>
      <c r="U20" s="9"/>
      <c r="V20" s="9"/>
      <c r="X20" s="9"/>
      <c r="Y20" s="9"/>
    </row>
    <row r="21" spans="1:25" s="7" customFormat="1" x14ac:dyDescent="0.2">
      <c r="A21" s="8" t="s">
        <v>4</v>
      </c>
      <c r="B21" s="20">
        <v>2370210</v>
      </c>
      <c r="C21" s="20">
        <v>456217</v>
      </c>
      <c r="D21" s="20">
        <v>26368</v>
      </c>
      <c r="E21" s="20">
        <v>40080</v>
      </c>
      <c r="F21" s="20">
        <v>9077</v>
      </c>
      <c r="G21" s="20">
        <v>10795</v>
      </c>
      <c r="H21" s="20">
        <v>-59077</v>
      </c>
      <c r="I21" s="20">
        <v>204911</v>
      </c>
      <c r="J21" s="20">
        <v>111517</v>
      </c>
      <c r="K21" s="20">
        <v>0</v>
      </c>
      <c r="L21" s="20">
        <v>54075</v>
      </c>
      <c r="M21" s="20">
        <v>0</v>
      </c>
      <c r="N21" s="29">
        <v>84134</v>
      </c>
      <c r="O21" s="29">
        <v>90</v>
      </c>
      <c r="P21" s="21">
        <f t="shared" si="0"/>
        <v>3308397</v>
      </c>
      <c r="Q21" s="9"/>
      <c r="R21" s="9"/>
      <c r="S21" s="9"/>
      <c r="U21" s="9"/>
      <c r="V21" s="9"/>
      <c r="X21" s="9"/>
      <c r="Y21" s="9"/>
    </row>
    <row r="22" spans="1:25" s="7" customFormat="1" x14ac:dyDescent="0.2">
      <c r="A22" s="8" t="s">
        <v>5</v>
      </c>
      <c r="B22" s="20">
        <v>2632276</v>
      </c>
      <c r="C22" s="20">
        <v>506659</v>
      </c>
      <c r="D22" s="20">
        <v>29283</v>
      </c>
      <c r="E22" s="20">
        <v>44512</v>
      </c>
      <c r="F22" s="20">
        <v>10080</v>
      </c>
      <c r="G22" s="20">
        <v>11988</v>
      </c>
      <c r="H22" s="20">
        <v>-59077</v>
      </c>
      <c r="I22" s="20">
        <v>146527</v>
      </c>
      <c r="J22" s="20">
        <v>71119</v>
      </c>
      <c r="K22" s="20">
        <v>0</v>
      </c>
      <c r="L22" s="20">
        <v>42043</v>
      </c>
      <c r="M22" s="20">
        <v>0</v>
      </c>
      <c r="N22" s="29">
        <v>95084</v>
      </c>
      <c r="O22" s="29">
        <v>0</v>
      </c>
      <c r="P22" s="21">
        <f t="shared" si="0"/>
        <v>3530494</v>
      </c>
      <c r="Q22" s="9"/>
      <c r="R22" s="9"/>
      <c r="S22" s="9"/>
      <c r="U22" s="9"/>
      <c r="V22" s="9"/>
      <c r="X22" s="9"/>
      <c r="Y22" s="9"/>
    </row>
    <row r="23" spans="1:25" s="7" customFormat="1" x14ac:dyDescent="0.2">
      <c r="A23" s="8" t="s">
        <v>6</v>
      </c>
      <c r="B23" s="20">
        <v>3994053</v>
      </c>
      <c r="C23" s="20">
        <v>768772</v>
      </c>
      <c r="D23" s="20">
        <v>44431</v>
      </c>
      <c r="E23" s="20">
        <v>67539</v>
      </c>
      <c r="F23" s="20">
        <v>15295</v>
      </c>
      <c r="G23" s="20">
        <v>18190</v>
      </c>
      <c r="H23" s="20">
        <v>-149540</v>
      </c>
      <c r="I23" s="20">
        <v>159588</v>
      </c>
      <c r="J23" s="20">
        <v>61487</v>
      </c>
      <c r="K23" s="20">
        <v>0</v>
      </c>
      <c r="L23" s="20">
        <v>853498</v>
      </c>
      <c r="M23" s="20">
        <v>0</v>
      </c>
      <c r="N23" s="29">
        <v>175082</v>
      </c>
      <c r="O23" s="29">
        <v>811</v>
      </c>
      <c r="P23" s="21">
        <f t="shared" si="0"/>
        <v>6009206</v>
      </c>
      <c r="Q23" s="9"/>
      <c r="R23" s="9"/>
      <c r="S23" s="9"/>
      <c r="U23" s="9"/>
      <c r="V23" s="9"/>
      <c r="X23" s="9"/>
      <c r="Y23" s="9"/>
    </row>
    <row r="24" spans="1:25" s="7" customFormat="1" x14ac:dyDescent="0.2">
      <c r="A24" s="8" t="s">
        <v>7</v>
      </c>
      <c r="B24" s="20">
        <v>2296855</v>
      </c>
      <c r="C24" s="20">
        <v>442098</v>
      </c>
      <c r="D24" s="20">
        <v>25551</v>
      </c>
      <c r="E24" s="20">
        <v>38840</v>
      </c>
      <c r="F24" s="20">
        <v>8796</v>
      </c>
      <c r="G24" s="20">
        <v>10461</v>
      </c>
      <c r="H24" s="20">
        <v>-59077</v>
      </c>
      <c r="I24" s="20">
        <v>165829</v>
      </c>
      <c r="J24" s="20">
        <v>88908</v>
      </c>
      <c r="K24" s="20">
        <v>0</v>
      </c>
      <c r="L24" s="20">
        <v>0</v>
      </c>
      <c r="M24" s="20">
        <v>0</v>
      </c>
      <c r="N24" s="29">
        <v>69197</v>
      </c>
      <c r="O24" s="29">
        <v>0</v>
      </c>
      <c r="P24" s="21">
        <f t="shared" si="0"/>
        <v>3087458</v>
      </c>
      <c r="Q24" s="9"/>
      <c r="R24" s="9"/>
      <c r="S24" s="9"/>
      <c r="U24" s="9"/>
      <c r="V24" s="9"/>
      <c r="X24" s="9"/>
      <c r="Y24" s="9"/>
    </row>
    <row r="25" spans="1:25" s="7" customFormat="1" x14ac:dyDescent="0.2">
      <c r="A25" s="8" t="s">
        <v>8</v>
      </c>
      <c r="B25" s="20">
        <v>31057529</v>
      </c>
      <c r="C25" s="20">
        <v>5977941</v>
      </c>
      <c r="D25" s="20">
        <v>345500</v>
      </c>
      <c r="E25" s="20">
        <v>525182</v>
      </c>
      <c r="F25" s="20">
        <v>118934</v>
      </c>
      <c r="G25" s="20">
        <v>141447</v>
      </c>
      <c r="H25" s="20">
        <v>-149540</v>
      </c>
      <c r="I25" s="20">
        <v>783903</v>
      </c>
      <c r="J25" s="20">
        <v>63074</v>
      </c>
      <c r="K25" s="20">
        <v>0</v>
      </c>
      <c r="L25" s="20">
        <v>2994149</v>
      </c>
      <c r="M25" s="20">
        <v>0</v>
      </c>
      <c r="N25" s="29">
        <v>0</v>
      </c>
      <c r="O25" s="29">
        <v>574</v>
      </c>
      <c r="P25" s="21">
        <f t="shared" si="0"/>
        <v>41858693</v>
      </c>
      <c r="Q25" s="9"/>
      <c r="R25" s="9"/>
      <c r="S25" s="9"/>
      <c r="U25" s="9"/>
      <c r="V25" s="9"/>
      <c r="X25" s="9"/>
      <c r="Y25" s="9"/>
    </row>
    <row r="26" spans="1:25" s="7" customFormat="1" x14ac:dyDescent="0.2">
      <c r="A26" s="8" t="s">
        <v>9</v>
      </c>
      <c r="B26" s="20">
        <v>1992180</v>
      </c>
      <c r="C26" s="20">
        <v>383453</v>
      </c>
      <c r="D26" s="20">
        <v>22161</v>
      </c>
      <c r="E26" s="20">
        <v>33688</v>
      </c>
      <c r="F26" s="20">
        <v>7629</v>
      </c>
      <c r="G26" s="20">
        <v>9073</v>
      </c>
      <c r="H26" s="20">
        <v>-59077</v>
      </c>
      <c r="I26" s="20">
        <v>107347</v>
      </c>
      <c r="J26" s="20">
        <v>59490</v>
      </c>
      <c r="K26" s="20">
        <v>0</v>
      </c>
      <c r="L26" s="20">
        <v>22676</v>
      </c>
      <c r="M26" s="20">
        <v>0</v>
      </c>
      <c r="N26" s="29">
        <v>19281</v>
      </c>
      <c r="O26" s="29">
        <v>98</v>
      </c>
      <c r="P26" s="21">
        <f t="shared" si="0"/>
        <v>2597999</v>
      </c>
      <c r="Q26" s="9"/>
      <c r="R26" s="9"/>
      <c r="S26" s="9"/>
      <c r="U26" s="9"/>
      <c r="V26" s="9"/>
      <c r="X26" s="9"/>
      <c r="Y26" s="9"/>
    </row>
    <row r="27" spans="1:25" s="7" customFormat="1" x14ac:dyDescent="0.2">
      <c r="A27" s="8" t="s">
        <v>10</v>
      </c>
      <c r="B27" s="20">
        <v>2869538</v>
      </c>
      <c r="C27" s="20">
        <v>552327</v>
      </c>
      <c r="D27" s="20">
        <v>31922</v>
      </c>
      <c r="E27" s="20">
        <v>48524</v>
      </c>
      <c r="F27" s="20">
        <v>10989</v>
      </c>
      <c r="G27" s="20">
        <v>13069</v>
      </c>
      <c r="H27" s="20">
        <v>-59078</v>
      </c>
      <c r="I27" s="20">
        <v>140847</v>
      </c>
      <c r="J27" s="20">
        <v>66372</v>
      </c>
      <c r="K27" s="20">
        <v>0</v>
      </c>
      <c r="L27" s="20">
        <v>30523</v>
      </c>
      <c r="M27" s="20">
        <v>0</v>
      </c>
      <c r="N27" s="29">
        <v>90505</v>
      </c>
      <c r="O27" s="29">
        <v>28</v>
      </c>
      <c r="P27" s="21">
        <f t="shared" si="0"/>
        <v>3795566</v>
      </c>
      <c r="Q27" s="9"/>
      <c r="R27" s="9"/>
      <c r="S27" s="9"/>
      <c r="U27" s="9"/>
      <c r="V27" s="9"/>
      <c r="X27" s="9"/>
      <c r="Y27" s="9"/>
    </row>
    <row r="28" spans="1:25" s="7" customFormat="1" x14ac:dyDescent="0.2">
      <c r="A28" s="8" t="s">
        <v>11</v>
      </c>
      <c r="B28" s="20">
        <v>7042595</v>
      </c>
      <c r="C28" s="20">
        <v>1355554</v>
      </c>
      <c r="D28" s="20">
        <v>78345</v>
      </c>
      <c r="E28" s="20">
        <v>119090</v>
      </c>
      <c r="F28" s="20">
        <v>26969</v>
      </c>
      <c r="G28" s="20">
        <v>32074</v>
      </c>
      <c r="H28" s="20">
        <v>-149540</v>
      </c>
      <c r="I28" s="20">
        <v>248183</v>
      </c>
      <c r="J28" s="20">
        <v>65454</v>
      </c>
      <c r="K28" s="20">
        <v>0</v>
      </c>
      <c r="L28" s="20">
        <v>533053</v>
      </c>
      <c r="M28" s="20">
        <v>0</v>
      </c>
      <c r="N28" s="29">
        <v>530917</v>
      </c>
      <c r="O28" s="29">
        <v>409</v>
      </c>
      <c r="P28" s="21">
        <f t="shared" si="0"/>
        <v>9883103</v>
      </c>
      <c r="Q28" s="9"/>
      <c r="R28" s="9"/>
      <c r="S28" s="9"/>
      <c r="U28" s="9"/>
      <c r="V28" s="9"/>
      <c r="X28" s="9"/>
      <c r="Y28" s="9"/>
    </row>
    <row r="29" spans="1:25" s="7" customFormat="1" x14ac:dyDescent="0.2">
      <c r="A29" s="8" t="s">
        <v>12</v>
      </c>
      <c r="B29" s="20">
        <v>3618667</v>
      </c>
      <c r="C29" s="20">
        <v>696520</v>
      </c>
      <c r="D29" s="20">
        <v>40255</v>
      </c>
      <c r="E29" s="20">
        <v>61192</v>
      </c>
      <c r="F29" s="20">
        <v>13858</v>
      </c>
      <c r="G29" s="20">
        <v>16481</v>
      </c>
      <c r="H29" s="20">
        <v>-59077</v>
      </c>
      <c r="I29" s="20">
        <v>152461</v>
      </c>
      <c r="J29" s="20">
        <v>60228</v>
      </c>
      <c r="K29" s="20">
        <v>0</v>
      </c>
      <c r="L29" s="20">
        <v>128324</v>
      </c>
      <c r="M29" s="20">
        <v>0</v>
      </c>
      <c r="N29" s="29">
        <v>166098</v>
      </c>
      <c r="O29" s="29">
        <v>144</v>
      </c>
      <c r="P29" s="21">
        <f t="shared" si="0"/>
        <v>4895151</v>
      </c>
      <c r="Q29" s="9"/>
      <c r="R29" s="9"/>
      <c r="S29" s="9"/>
      <c r="U29" s="9"/>
      <c r="V29" s="9"/>
      <c r="X29" s="9"/>
      <c r="Y29" s="9"/>
    </row>
    <row r="30" spans="1:25" s="7" customFormat="1" x14ac:dyDescent="0.2">
      <c r="A30" s="8" t="s">
        <v>13</v>
      </c>
      <c r="B30" s="20">
        <v>2323621</v>
      </c>
      <c r="C30" s="20">
        <v>447250</v>
      </c>
      <c r="D30" s="20">
        <v>25849</v>
      </c>
      <c r="E30" s="20">
        <v>39292</v>
      </c>
      <c r="F30" s="20">
        <v>8898</v>
      </c>
      <c r="G30" s="20">
        <v>10583</v>
      </c>
      <c r="H30" s="20">
        <v>-149540</v>
      </c>
      <c r="I30" s="20">
        <v>124290</v>
      </c>
      <c r="J30" s="20">
        <v>65300</v>
      </c>
      <c r="K30" s="20">
        <v>0</v>
      </c>
      <c r="L30" s="20">
        <v>48596</v>
      </c>
      <c r="M30" s="20">
        <v>0</v>
      </c>
      <c r="N30" s="29">
        <v>53083</v>
      </c>
      <c r="O30" s="29">
        <v>0</v>
      </c>
      <c r="P30" s="21">
        <f t="shared" si="0"/>
        <v>2997222</v>
      </c>
      <c r="Q30" s="9"/>
      <c r="R30" s="9"/>
      <c r="S30" s="9"/>
      <c r="U30" s="9"/>
      <c r="V30" s="9"/>
      <c r="X30" s="9"/>
      <c r="Y30" s="9"/>
    </row>
    <row r="31" spans="1:25" s="7" customFormat="1" x14ac:dyDescent="0.2">
      <c r="A31" s="8" t="s">
        <v>14</v>
      </c>
      <c r="B31" s="20">
        <v>4069651</v>
      </c>
      <c r="C31" s="20">
        <v>783324</v>
      </c>
      <c r="D31" s="20">
        <v>45273</v>
      </c>
      <c r="E31" s="20">
        <v>68818</v>
      </c>
      <c r="F31" s="20">
        <v>15585</v>
      </c>
      <c r="G31" s="20">
        <v>18535</v>
      </c>
      <c r="H31" s="20">
        <v>-149540</v>
      </c>
      <c r="I31" s="20">
        <v>174922</v>
      </c>
      <c r="J31" s="20">
        <v>72109</v>
      </c>
      <c r="K31" s="20">
        <v>0</v>
      </c>
      <c r="L31" s="20">
        <v>285482</v>
      </c>
      <c r="M31" s="20">
        <v>0</v>
      </c>
      <c r="N31" s="29">
        <v>183516</v>
      </c>
      <c r="O31" s="29">
        <v>926</v>
      </c>
      <c r="P31" s="21">
        <f t="shared" si="0"/>
        <v>5568601</v>
      </c>
      <c r="Q31" s="9"/>
      <c r="R31" s="9"/>
      <c r="S31" s="9"/>
      <c r="U31" s="9"/>
      <c r="V31" s="9"/>
      <c r="X31" s="9"/>
      <c r="Y31" s="9"/>
    </row>
    <row r="32" spans="1:25" s="7" customFormat="1" x14ac:dyDescent="0.2">
      <c r="A32" s="8" t="s">
        <v>15</v>
      </c>
      <c r="B32" s="20">
        <v>3853819</v>
      </c>
      <c r="C32" s="20">
        <v>741781</v>
      </c>
      <c r="D32" s="20">
        <v>42872</v>
      </c>
      <c r="E32" s="20">
        <v>65168</v>
      </c>
      <c r="F32" s="20">
        <v>14758</v>
      </c>
      <c r="G32" s="20">
        <v>17552</v>
      </c>
      <c r="H32" s="20">
        <v>-59077</v>
      </c>
      <c r="I32" s="20">
        <v>172285</v>
      </c>
      <c r="J32" s="20">
        <v>68010</v>
      </c>
      <c r="K32" s="20">
        <v>0</v>
      </c>
      <c r="L32" s="20">
        <v>26760</v>
      </c>
      <c r="M32" s="20">
        <v>0</v>
      </c>
      <c r="N32" s="29">
        <v>0</v>
      </c>
      <c r="O32" s="29">
        <v>27437</v>
      </c>
      <c r="P32" s="21">
        <f t="shared" si="0"/>
        <v>4971365</v>
      </c>
      <c r="Q32" s="9"/>
      <c r="R32" s="9"/>
      <c r="S32" s="9"/>
      <c r="U32" s="9"/>
      <c r="V32" s="9"/>
      <c r="X32" s="9"/>
      <c r="Y32" s="9"/>
    </row>
    <row r="33" spans="1:25" s="7" customFormat="1" x14ac:dyDescent="0.2">
      <c r="A33" s="8" t="s">
        <v>16</v>
      </c>
      <c r="B33" s="20">
        <v>3739200</v>
      </c>
      <c r="C33" s="20">
        <v>719719</v>
      </c>
      <c r="D33" s="20">
        <v>41596</v>
      </c>
      <c r="E33" s="20">
        <v>63230</v>
      </c>
      <c r="F33" s="20">
        <v>14319</v>
      </c>
      <c r="G33" s="20">
        <v>17030</v>
      </c>
      <c r="H33" s="20">
        <v>-59077</v>
      </c>
      <c r="I33" s="20">
        <v>174719</v>
      </c>
      <c r="J33" s="20">
        <v>71383</v>
      </c>
      <c r="K33" s="20">
        <v>0</v>
      </c>
      <c r="L33" s="20">
        <v>97071</v>
      </c>
      <c r="M33" s="20">
        <v>0</v>
      </c>
      <c r="N33" s="29">
        <v>185047</v>
      </c>
      <c r="O33" s="29">
        <v>42</v>
      </c>
      <c r="P33" s="21">
        <f t="shared" si="0"/>
        <v>5064279</v>
      </c>
      <c r="Q33" s="9"/>
      <c r="R33" s="9"/>
      <c r="S33" s="9"/>
      <c r="U33" s="9"/>
      <c r="V33" s="9"/>
      <c r="X33" s="9"/>
      <c r="Y33" s="9"/>
    </row>
    <row r="34" spans="1:25" s="7" customFormat="1" x14ac:dyDescent="0.2">
      <c r="A34" s="8" t="s">
        <v>17</v>
      </c>
      <c r="B34" s="20">
        <v>2647266</v>
      </c>
      <c r="C34" s="20">
        <v>509545</v>
      </c>
      <c r="D34" s="20">
        <v>29449</v>
      </c>
      <c r="E34" s="20">
        <v>44765</v>
      </c>
      <c r="F34" s="20">
        <v>10138</v>
      </c>
      <c r="G34" s="20">
        <v>12056</v>
      </c>
      <c r="H34" s="20">
        <v>-59077</v>
      </c>
      <c r="I34" s="20">
        <v>131498</v>
      </c>
      <c r="J34" s="20">
        <v>64579</v>
      </c>
      <c r="K34" s="20">
        <v>0</v>
      </c>
      <c r="L34" s="20">
        <v>2253</v>
      </c>
      <c r="M34" s="20">
        <v>0</v>
      </c>
      <c r="N34" s="29">
        <v>55970</v>
      </c>
      <c r="O34" s="29">
        <v>22</v>
      </c>
      <c r="P34" s="21">
        <f t="shared" si="0"/>
        <v>3448464</v>
      </c>
      <c r="Q34" s="9"/>
      <c r="R34" s="9"/>
      <c r="S34" s="9"/>
      <c r="U34" s="9"/>
      <c r="V34" s="9"/>
      <c r="X34" s="9"/>
      <c r="Y34" s="9"/>
    </row>
    <row r="35" spans="1:25" s="7" customFormat="1" x14ac:dyDescent="0.2">
      <c r="A35" s="8" t="s">
        <v>18</v>
      </c>
      <c r="B35" s="20">
        <v>3566389</v>
      </c>
      <c r="C35" s="20">
        <v>686457</v>
      </c>
      <c r="D35" s="20">
        <v>39674</v>
      </c>
      <c r="E35" s="20">
        <v>60308</v>
      </c>
      <c r="F35" s="20">
        <v>13657</v>
      </c>
      <c r="G35" s="20">
        <v>16242</v>
      </c>
      <c r="H35" s="20">
        <v>-59077</v>
      </c>
      <c r="I35" s="20">
        <v>149656</v>
      </c>
      <c r="J35" s="20">
        <v>59332</v>
      </c>
      <c r="K35" s="20">
        <v>0</v>
      </c>
      <c r="L35" s="20">
        <v>192150</v>
      </c>
      <c r="M35" s="20">
        <v>0</v>
      </c>
      <c r="N35" s="29">
        <v>148008</v>
      </c>
      <c r="O35" s="29">
        <v>226</v>
      </c>
      <c r="P35" s="21">
        <f t="shared" si="0"/>
        <v>4873022</v>
      </c>
      <c r="Q35" s="9"/>
      <c r="R35" s="9"/>
      <c r="S35" s="9"/>
      <c r="U35" s="9"/>
      <c r="V35" s="9"/>
      <c r="X35" s="9"/>
      <c r="Y35" s="9"/>
    </row>
    <row r="36" spans="1:25" s="7" customFormat="1" x14ac:dyDescent="0.2">
      <c r="A36" s="8" t="s">
        <v>19</v>
      </c>
      <c r="B36" s="20">
        <v>2040334</v>
      </c>
      <c r="C36" s="20">
        <v>392723</v>
      </c>
      <c r="D36" s="20">
        <v>22698</v>
      </c>
      <c r="E36" s="20">
        <v>34502</v>
      </c>
      <c r="F36" s="20">
        <v>7813</v>
      </c>
      <c r="G36" s="20">
        <v>9292</v>
      </c>
      <c r="H36" s="20">
        <v>-59077</v>
      </c>
      <c r="I36" s="20">
        <v>121426</v>
      </c>
      <c r="J36" s="20">
        <v>66991</v>
      </c>
      <c r="K36" s="20">
        <v>0</v>
      </c>
      <c r="L36" s="20">
        <v>8698</v>
      </c>
      <c r="M36" s="20">
        <v>0</v>
      </c>
      <c r="N36" s="29">
        <v>23173</v>
      </c>
      <c r="O36" s="29">
        <v>0</v>
      </c>
      <c r="P36" s="21">
        <f t="shared" si="0"/>
        <v>2668573</v>
      </c>
      <c r="Q36" s="9"/>
      <c r="R36" s="9"/>
      <c r="S36" s="9"/>
      <c r="U36" s="9"/>
      <c r="V36" s="9"/>
      <c r="X36" s="9"/>
      <c r="Y36" s="9"/>
    </row>
    <row r="37" spans="1:25" s="7" customFormat="1" x14ac:dyDescent="0.2">
      <c r="A37" s="8" t="s">
        <v>20</v>
      </c>
      <c r="B37" s="20">
        <v>15094212</v>
      </c>
      <c r="C37" s="20">
        <v>2905327</v>
      </c>
      <c r="D37" s="20">
        <v>167916</v>
      </c>
      <c r="E37" s="20">
        <v>255243</v>
      </c>
      <c r="F37" s="20">
        <v>57803</v>
      </c>
      <c r="G37" s="20">
        <v>68744</v>
      </c>
      <c r="H37" s="20">
        <v>-59078</v>
      </c>
      <c r="I37" s="20">
        <v>461300</v>
      </c>
      <c r="J37" s="20">
        <v>65948</v>
      </c>
      <c r="K37" s="20">
        <v>0</v>
      </c>
      <c r="L37" s="20">
        <v>3562104</v>
      </c>
      <c r="M37" s="20">
        <v>0</v>
      </c>
      <c r="N37" s="29">
        <v>0</v>
      </c>
      <c r="O37" s="29">
        <v>6344</v>
      </c>
      <c r="P37" s="21">
        <f t="shared" si="0"/>
        <v>22585863</v>
      </c>
      <c r="Q37" s="9"/>
      <c r="R37" s="9"/>
      <c r="S37" s="9"/>
      <c r="U37" s="9"/>
      <c r="V37" s="9"/>
      <c r="X37" s="9"/>
      <c r="Y37" s="9"/>
    </row>
    <row r="38" spans="1:25" s="7" customFormat="1" x14ac:dyDescent="0.2">
      <c r="A38" s="8" t="s">
        <v>21</v>
      </c>
      <c r="B38" s="20">
        <v>71182566</v>
      </c>
      <c r="C38" s="20">
        <v>13701192</v>
      </c>
      <c r="D38" s="20">
        <v>791870</v>
      </c>
      <c r="E38" s="20">
        <v>1203696</v>
      </c>
      <c r="F38" s="20">
        <v>272591</v>
      </c>
      <c r="G38" s="20">
        <v>324190</v>
      </c>
      <c r="H38" s="20">
        <v>-149540</v>
      </c>
      <c r="I38" s="20">
        <v>1900133</v>
      </c>
      <c r="J38" s="20">
        <v>70828</v>
      </c>
      <c r="K38" s="20">
        <v>488</v>
      </c>
      <c r="L38" s="20">
        <v>9216243</v>
      </c>
      <c r="M38" s="20">
        <v>0</v>
      </c>
      <c r="N38" s="29">
        <v>6742653</v>
      </c>
      <c r="O38" s="29">
        <v>7260</v>
      </c>
      <c r="P38" s="21">
        <f t="shared" si="0"/>
        <v>105264170</v>
      </c>
      <c r="Q38" s="9"/>
      <c r="R38" s="9"/>
      <c r="S38" s="9"/>
      <c r="U38" s="9"/>
      <c r="V38" s="9"/>
      <c r="X38" s="9"/>
      <c r="Y38" s="9"/>
    </row>
    <row r="39" spans="1:25" s="7" customFormat="1" x14ac:dyDescent="0.2">
      <c r="A39" s="8" t="s">
        <v>22</v>
      </c>
      <c r="B39" s="20">
        <v>2560346</v>
      </c>
      <c r="C39" s="20">
        <v>492813</v>
      </c>
      <c r="D39" s="20">
        <v>28482</v>
      </c>
      <c r="E39" s="20">
        <v>43295</v>
      </c>
      <c r="F39" s="20">
        <v>9805</v>
      </c>
      <c r="G39" s="20">
        <v>11661</v>
      </c>
      <c r="H39" s="20">
        <v>-149540</v>
      </c>
      <c r="I39" s="20">
        <v>120049</v>
      </c>
      <c r="J39" s="20">
        <v>61908</v>
      </c>
      <c r="K39" s="20">
        <v>0</v>
      </c>
      <c r="L39" s="20">
        <v>0</v>
      </c>
      <c r="M39" s="20">
        <v>0</v>
      </c>
      <c r="N39" s="29">
        <v>46177</v>
      </c>
      <c r="O39" s="29">
        <v>16</v>
      </c>
      <c r="P39" s="21">
        <f t="shared" si="0"/>
        <v>3225012</v>
      </c>
      <c r="Q39" s="9"/>
      <c r="R39" s="9"/>
      <c r="S39" s="9"/>
      <c r="U39" s="9"/>
      <c r="V39" s="9"/>
      <c r="X39" s="9"/>
      <c r="Y39" s="9"/>
    </row>
    <row r="40" spans="1:25" s="7" customFormat="1" x14ac:dyDescent="0.2">
      <c r="A40" s="8" t="s">
        <v>23</v>
      </c>
      <c r="B40" s="20">
        <v>2753353</v>
      </c>
      <c r="C40" s="20">
        <v>529965</v>
      </c>
      <c r="D40" s="20">
        <v>30630</v>
      </c>
      <c r="E40" s="20">
        <v>46559</v>
      </c>
      <c r="F40" s="20">
        <v>10544</v>
      </c>
      <c r="G40" s="20">
        <v>12540</v>
      </c>
      <c r="H40" s="20">
        <v>-149540</v>
      </c>
      <c r="I40" s="20">
        <v>159980</v>
      </c>
      <c r="J40" s="20">
        <v>81194</v>
      </c>
      <c r="K40" s="20">
        <v>0</v>
      </c>
      <c r="L40" s="20">
        <v>133366</v>
      </c>
      <c r="M40" s="20">
        <v>0</v>
      </c>
      <c r="N40" s="29">
        <v>87715</v>
      </c>
      <c r="O40" s="29">
        <v>112</v>
      </c>
      <c r="P40" s="21">
        <f t="shared" si="0"/>
        <v>3696418</v>
      </c>
      <c r="Q40" s="9"/>
      <c r="R40" s="9"/>
      <c r="S40" s="9"/>
      <c r="U40" s="9"/>
      <c r="V40" s="9"/>
      <c r="X40" s="9"/>
      <c r="Y40" s="9"/>
    </row>
    <row r="41" spans="1:25" s="7" customFormat="1" x14ac:dyDescent="0.2">
      <c r="A41" s="8" t="s">
        <v>24</v>
      </c>
      <c r="B41" s="20">
        <v>5246561</v>
      </c>
      <c r="C41" s="20">
        <v>1009855</v>
      </c>
      <c r="D41" s="20">
        <v>58365</v>
      </c>
      <c r="E41" s="20">
        <v>88719</v>
      </c>
      <c r="F41" s="20">
        <v>20091</v>
      </c>
      <c r="G41" s="20">
        <v>23895</v>
      </c>
      <c r="H41" s="20">
        <v>-149540</v>
      </c>
      <c r="I41" s="20">
        <v>199018</v>
      </c>
      <c r="J41" s="20">
        <v>65939</v>
      </c>
      <c r="K41" s="20">
        <v>0</v>
      </c>
      <c r="L41" s="20">
        <v>127252</v>
      </c>
      <c r="M41" s="20">
        <v>0</v>
      </c>
      <c r="N41" s="29">
        <v>0</v>
      </c>
      <c r="O41" s="29">
        <v>1011</v>
      </c>
      <c r="P41" s="21">
        <f t="shared" si="0"/>
        <v>6691166</v>
      </c>
      <c r="Q41" s="9"/>
      <c r="R41" s="9"/>
      <c r="S41" s="9"/>
      <c r="U41" s="9"/>
      <c r="V41" s="9"/>
      <c r="X41" s="9"/>
      <c r="Y41" s="9"/>
    </row>
    <row r="42" spans="1:25" s="7" customFormat="1" x14ac:dyDescent="0.2">
      <c r="A42" s="8" t="s">
        <v>25</v>
      </c>
      <c r="B42" s="20">
        <v>2229748</v>
      </c>
      <c r="C42" s="20">
        <v>429180</v>
      </c>
      <c r="D42" s="20">
        <v>24805</v>
      </c>
      <c r="E42" s="20">
        <v>37705</v>
      </c>
      <c r="F42" s="20">
        <v>8539</v>
      </c>
      <c r="G42" s="20">
        <v>10155</v>
      </c>
      <c r="H42" s="20">
        <v>-59077</v>
      </c>
      <c r="I42" s="20">
        <v>136693</v>
      </c>
      <c r="J42" s="20">
        <v>72732</v>
      </c>
      <c r="K42" s="20">
        <v>0</v>
      </c>
      <c r="L42" s="20">
        <v>0</v>
      </c>
      <c r="M42" s="20">
        <v>0</v>
      </c>
      <c r="N42" s="29">
        <v>0</v>
      </c>
      <c r="O42" s="29">
        <v>19</v>
      </c>
      <c r="P42" s="21">
        <f t="shared" si="0"/>
        <v>2890499</v>
      </c>
      <c r="Q42" s="9"/>
      <c r="R42" s="9"/>
      <c r="S42" s="9"/>
      <c r="U42" s="9"/>
      <c r="V42" s="9"/>
      <c r="X42" s="9"/>
      <c r="Y42" s="9"/>
    </row>
    <row r="43" spans="1:25" s="7" customFormat="1" x14ac:dyDescent="0.2">
      <c r="A43" s="8" t="s">
        <v>26</v>
      </c>
      <c r="B43" s="20">
        <v>58916949</v>
      </c>
      <c r="C43" s="20">
        <v>11340311</v>
      </c>
      <c r="D43" s="20">
        <v>655422</v>
      </c>
      <c r="E43" s="20">
        <v>996285</v>
      </c>
      <c r="F43" s="20">
        <v>225620</v>
      </c>
      <c r="G43" s="20">
        <v>268328</v>
      </c>
      <c r="H43" s="20">
        <v>-149539</v>
      </c>
      <c r="I43" s="20">
        <v>1499394</v>
      </c>
      <c r="J43" s="20">
        <v>60907</v>
      </c>
      <c r="K43" s="20">
        <v>0</v>
      </c>
      <c r="L43" s="20">
        <v>7574852</v>
      </c>
      <c r="M43" s="20">
        <v>0</v>
      </c>
      <c r="N43" s="29">
        <v>4432018</v>
      </c>
      <c r="O43" s="29">
        <v>6796</v>
      </c>
      <c r="P43" s="21">
        <f t="shared" si="0"/>
        <v>85827343</v>
      </c>
      <c r="Q43" s="9"/>
      <c r="R43" s="9"/>
      <c r="S43" s="9"/>
      <c r="U43" s="9"/>
      <c r="V43" s="9"/>
      <c r="X43" s="9"/>
      <c r="Y43" s="9"/>
    </row>
    <row r="44" spans="1:25" s="7" customFormat="1" x14ac:dyDescent="0.2">
      <c r="A44" s="8" t="s">
        <v>27</v>
      </c>
      <c r="B44" s="20">
        <v>2330023</v>
      </c>
      <c r="C44" s="20">
        <v>448483</v>
      </c>
      <c r="D44" s="20">
        <v>25921</v>
      </c>
      <c r="E44" s="20">
        <v>39401</v>
      </c>
      <c r="F44" s="20">
        <v>8923</v>
      </c>
      <c r="G44" s="20">
        <v>10612</v>
      </c>
      <c r="H44" s="20">
        <v>-59077</v>
      </c>
      <c r="I44" s="20">
        <v>123477</v>
      </c>
      <c r="J44" s="20">
        <v>64811</v>
      </c>
      <c r="K44" s="20">
        <v>6</v>
      </c>
      <c r="L44" s="20">
        <v>0</v>
      </c>
      <c r="M44" s="20">
        <v>0</v>
      </c>
      <c r="N44" s="29">
        <v>51476</v>
      </c>
      <c r="O44" s="29">
        <v>0</v>
      </c>
      <c r="P44" s="21">
        <f t="shared" si="0"/>
        <v>3044056</v>
      </c>
      <c r="Q44" s="9"/>
      <c r="R44" s="9"/>
      <c r="S44" s="9"/>
      <c r="U44" s="9"/>
      <c r="V44" s="9"/>
      <c r="X44" s="9"/>
      <c r="Y44" s="9"/>
    </row>
    <row r="45" spans="1:25" s="7" customFormat="1" x14ac:dyDescent="0.2">
      <c r="A45" s="8" t="s">
        <v>28</v>
      </c>
      <c r="B45" s="20">
        <v>3397127</v>
      </c>
      <c r="C45" s="20">
        <v>653877</v>
      </c>
      <c r="D45" s="20">
        <v>37792</v>
      </c>
      <c r="E45" s="20">
        <v>57445</v>
      </c>
      <c r="F45" s="20">
        <v>13009</v>
      </c>
      <c r="G45" s="20">
        <v>15472</v>
      </c>
      <c r="H45" s="20">
        <v>-59077</v>
      </c>
      <c r="I45" s="20">
        <v>155987</v>
      </c>
      <c r="J45" s="20">
        <v>65817</v>
      </c>
      <c r="K45" s="20">
        <v>0</v>
      </c>
      <c r="L45" s="20">
        <v>378229</v>
      </c>
      <c r="M45" s="20">
        <v>0</v>
      </c>
      <c r="N45" s="29">
        <v>164042</v>
      </c>
      <c r="O45" s="29">
        <v>0</v>
      </c>
      <c r="P45" s="21">
        <f t="shared" si="0"/>
        <v>4879720</v>
      </c>
      <c r="Q45" s="9"/>
      <c r="R45" s="9"/>
      <c r="S45" s="9"/>
      <c r="U45" s="9"/>
      <c r="V45" s="9"/>
      <c r="X45" s="9"/>
      <c r="Y45" s="9"/>
    </row>
    <row r="46" spans="1:25" s="7" customFormat="1" x14ac:dyDescent="0.2">
      <c r="A46" s="8" t="s">
        <v>29</v>
      </c>
      <c r="B46" s="20">
        <v>3431153</v>
      </c>
      <c r="C46" s="20">
        <v>660426</v>
      </c>
      <c r="D46" s="20">
        <v>38170</v>
      </c>
      <c r="E46" s="20">
        <v>58021</v>
      </c>
      <c r="F46" s="20">
        <v>13139</v>
      </c>
      <c r="G46" s="20">
        <v>15627</v>
      </c>
      <c r="H46" s="20">
        <v>-59077</v>
      </c>
      <c r="I46" s="20">
        <v>140363</v>
      </c>
      <c r="J46" s="20">
        <v>55873</v>
      </c>
      <c r="K46" s="20">
        <v>0</v>
      </c>
      <c r="L46" s="20">
        <v>0</v>
      </c>
      <c r="M46" s="20">
        <v>0</v>
      </c>
      <c r="N46" s="29">
        <v>172123</v>
      </c>
      <c r="O46" s="29">
        <v>624</v>
      </c>
      <c r="P46" s="21">
        <f t="shared" si="0"/>
        <v>4526442</v>
      </c>
      <c r="Q46" s="9"/>
      <c r="R46" s="9"/>
      <c r="S46" s="9"/>
      <c r="U46" s="9"/>
      <c r="V46" s="9"/>
      <c r="X46" s="9"/>
      <c r="Y46" s="9"/>
    </row>
    <row r="47" spans="1:25" s="7" customFormat="1" ht="12.75" customHeight="1" x14ac:dyDescent="0.2">
      <c r="A47" s="8" t="s">
        <v>30</v>
      </c>
      <c r="B47" s="20">
        <v>2044328</v>
      </c>
      <c r="C47" s="20">
        <v>393492</v>
      </c>
      <c r="D47" s="20">
        <v>22742</v>
      </c>
      <c r="E47" s="20">
        <v>34570</v>
      </c>
      <c r="F47" s="20">
        <v>7829</v>
      </c>
      <c r="G47" s="20">
        <v>9311</v>
      </c>
      <c r="H47" s="20">
        <v>-59077</v>
      </c>
      <c r="I47" s="20">
        <v>112030</v>
      </c>
      <c r="J47" s="20">
        <v>61754</v>
      </c>
      <c r="K47" s="20">
        <v>0</v>
      </c>
      <c r="L47" s="20">
        <v>35123</v>
      </c>
      <c r="M47" s="20">
        <v>0</v>
      </c>
      <c r="N47" s="29">
        <v>20131</v>
      </c>
      <c r="O47" s="29">
        <v>0</v>
      </c>
      <c r="P47" s="21">
        <f t="shared" si="0"/>
        <v>2682233</v>
      </c>
      <c r="Q47" s="9"/>
      <c r="R47" s="9"/>
      <c r="S47" s="9"/>
      <c r="U47" s="9"/>
      <c r="V47" s="9"/>
      <c r="X47" s="9"/>
      <c r="Y47" s="9"/>
    </row>
    <row r="48" spans="1:25" s="7" customFormat="1" x14ac:dyDescent="0.2">
      <c r="A48" s="8" t="s">
        <v>31</v>
      </c>
      <c r="B48" s="20">
        <v>103939316</v>
      </c>
      <c r="C48" s="20">
        <v>20006199</v>
      </c>
      <c r="D48" s="20">
        <v>1156272</v>
      </c>
      <c r="E48" s="20">
        <v>1757612</v>
      </c>
      <c r="F48" s="20">
        <v>398032</v>
      </c>
      <c r="G48" s="20">
        <v>473375</v>
      </c>
      <c r="H48" s="20">
        <v>-149540</v>
      </c>
      <c r="I48" s="20">
        <v>2440602</v>
      </c>
      <c r="J48" s="20">
        <v>74433</v>
      </c>
      <c r="K48" s="20">
        <v>47</v>
      </c>
      <c r="L48" s="20">
        <v>11762522</v>
      </c>
      <c r="M48" s="20">
        <v>0</v>
      </c>
      <c r="N48" s="29">
        <v>0</v>
      </c>
      <c r="O48" s="29">
        <v>77777</v>
      </c>
      <c r="P48" s="21">
        <f t="shared" si="0"/>
        <v>141936647</v>
      </c>
      <c r="Q48" s="9"/>
      <c r="R48" s="9"/>
      <c r="S48" s="9"/>
      <c r="U48" s="9"/>
      <c r="V48" s="9"/>
      <c r="X48" s="9"/>
      <c r="Y48" s="9"/>
    </row>
    <row r="49" spans="1:25" s="7" customFormat="1" x14ac:dyDescent="0.2">
      <c r="A49" s="8" t="s">
        <v>32</v>
      </c>
      <c r="B49" s="20">
        <v>20481686</v>
      </c>
      <c r="C49" s="20">
        <v>3942307</v>
      </c>
      <c r="D49" s="20">
        <v>227849</v>
      </c>
      <c r="E49" s="20">
        <v>346345</v>
      </c>
      <c r="F49" s="20">
        <v>78434</v>
      </c>
      <c r="G49" s="20">
        <v>93281</v>
      </c>
      <c r="H49" s="20">
        <v>-149540</v>
      </c>
      <c r="I49" s="20">
        <v>556940</v>
      </c>
      <c r="J49" s="20">
        <v>71314</v>
      </c>
      <c r="K49" s="20">
        <v>0</v>
      </c>
      <c r="L49" s="20">
        <v>1274127</v>
      </c>
      <c r="M49" s="20">
        <v>0</v>
      </c>
      <c r="N49" s="29">
        <v>1613226</v>
      </c>
      <c r="O49" s="29">
        <v>2550</v>
      </c>
      <c r="P49" s="21">
        <f t="shared" si="0"/>
        <v>28538519</v>
      </c>
      <c r="Q49" s="9"/>
      <c r="R49" s="9"/>
      <c r="S49" s="9"/>
      <c r="U49" s="9"/>
      <c r="V49" s="9"/>
      <c r="X49" s="9"/>
      <c r="Y49" s="9"/>
    </row>
    <row r="50" spans="1:25" s="7" customFormat="1" x14ac:dyDescent="0.2">
      <c r="A50" s="8" t="s">
        <v>33</v>
      </c>
      <c r="B50" s="20">
        <v>2657040</v>
      </c>
      <c r="C50" s="20">
        <v>511426</v>
      </c>
      <c r="D50" s="20">
        <v>29558</v>
      </c>
      <c r="E50" s="20">
        <v>44931</v>
      </c>
      <c r="F50" s="20">
        <v>10175</v>
      </c>
      <c r="G50" s="20">
        <v>12101</v>
      </c>
      <c r="H50" s="20">
        <v>-59077</v>
      </c>
      <c r="I50" s="20">
        <v>121384</v>
      </c>
      <c r="J50" s="20">
        <v>56686</v>
      </c>
      <c r="K50" s="20">
        <v>0</v>
      </c>
      <c r="L50" s="20">
        <v>51600</v>
      </c>
      <c r="M50" s="20">
        <v>0</v>
      </c>
      <c r="N50" s="29">
        <v>72206</v>
      </c>
      <c r="O50" s="29">
        <v>22</v>
      </c>
      <c r="P50" s="21">
        <f t="shared" si="0"/>
        <v>3508052</v>
      </c>
      <c r="Q50" s="9"/>
      <c r="R50" s="9"/>
      <c r="S50" s="9"/>
      <c r="U50" s="9"/>
      <c r="V50" s="9"/>
      <c r="X50" s="9"/>
      <c r="Y50" s="9"/>
    </row>
    <row r="51" spans="1:25" s="7" customFormat="1" x14ac:dyDescent="0.2">
      <c r="A51" s="8" t="s">
        <v>34</v>
      </c>
      <c r="B51" s="20">
        <v>8199021</v>
      </c>
      <c r="C51" s="20">
        <v>1578142</v>
      </c>
      <c r="D51" s="20">
        <v>91209</v>
      </c>
      <c r="E51" s="20">
        <v>138645</v>
      </c>
      <c r="F51" s="20">
        <v>31398</v>
      </c>
      <c r="G51" s="20">
        <v>37341</v>
      </c>
      <c r="H51" s="20">
        <v>-149540</v>
      </c>
      <c r="I51" s="20">
        <v>275956</v>
      </c>
      <c r="J51" s="20">
        <v>62629</v>
      </c>
      <c r="K51" s="20">
        <v>0</v>
      </c>
      <c r="L51" s="20">
        <v>1170051</v>
      </c>
      <c r="M51" s="20">
        <v>0</v>
      </c>
      <c r="N51" s="29">
        <v>605770</v>
      </c>
      <c r="O51" s="29">
        <v>335</v>
      </c>
      <c r="P51" s="21">
        <f t="shared" si="0"/>
        <v>12040957</v>
      </c>
      <c r="Q51" s="9"/>
      <c r="R51" s="9"/>
      <c r="S51" s="9"/>
      <c r="U51" s="9"/>
      <c r="V51" s="9"/>
      <c r="X51" s="9"/>
      <c r="Y51" s="9"/>
    </row>
    <row r="52" spans="1:25" s="7" customFormat="1" x14ac:dyDescent="0.2">
      <c r="A52" s="8" t="s">
        <v>35</v>
      </c>
      <c r="B52" s="20">
        <v>1902702</v>
      </c>
      <c r="C52" s="20">
        <v>366250</v>
      </c>
      <c r="D52" s="20">
        <v>21167</v>
      </c>
      <c r="E52" s="20">
        <v>32175</v>
      </c>
      <c r="F52" s="20">
        <v>7287</v>
      </c>
      <c r="G52" s="20">
        <v>8666</v>
      </c>
      <c r="H52" s="20">
        <v>-59078</v>
      </c>
      <c r="I52" s="20">
        <v>84432</v>
      </c>
      <c r="J52" s="20">
        <v>47536</v>
      </c>
      <c r="K52" s="20">
        <v>0</v>
      </c>
      <c r="L52" s="20">
        <v>0</v>
      </c>
      <c r="M52" s="20">
        <v>0</v>
      </c>
      <c r="N52" s="29">
        <v>7197</v>
      </c>
      <c r="O52" s="29">
        <v>0</v>
      </c>
      <c r="P52" s="21">
        <f t="shared" si="0"/>
        <v>2418334</v>
      </c>
      <c r="Q52" s="9"/>
      <c r="R52" s="9"/>
      <c r="S52" s="9"/>
      <c r="U52" s="9"/>
      <c r="V52" s="9"/>
      <c r="X52" s="9"/>
      <c r="Y52" s="9"/>
    </row>
    <row r="53" spans="1:25" s="7" customFormat="1" x14ac:dyDescent="0.2">
      <c r="A53" s="8" t="s">
        <v>36</v>
      </c>
      <c r="B53" s="20">
        <v>4672768</v>
      </c>
      <c r="C53" s="20">
        <v>899411</v>
      </c>
      <c r="D53" s="20">
        <v>51982</v>
      </c>
      <c r="E53" s="20">
        <v>79016</v>
      </c>
      <c r="F53" s="20">
        <v>17894</v>
      </c>
      <c r="G53" s="20">
        <v>21281</v>
      </c>
      <c r="H53" s="20">
        <v>-59077</v>
      </c>
      <c r="I53" s="20">
        <v>208169</v>
      </c>
      <c r="J53" s="20">
        <v>76199</v>
      </c>
      <c r="K53" s="20">
        <v>0</v>
      </c>
      <c r="L53" s="20">
        <v>68421</v>
      </c>
      <c r="M53" s="20">
        <v>0</v>
      </c>
      <c r="N53" s="29">
        <v>260838</v>
      </c>
      <c r="O53" s="29">
        <v>180</v>
      </c>
      <c r="P53" s="21">
        <f t="shared" si="0"/>
        <v>6297082</v>
      </c>
      <c r="Q53" s="9"/>
      <c r="R53" s="9"/>
      <c r="S53" s="9"/>
      <c r="U53" s="9"/>
      <c r="V53" s="9"/>
      <c r="X53" s="9"/>
      <c r="Y53" s="9"/>
    </row>
    <row r="54" spans="1:25" s="7" customFormat="1" x14ac:dyDescent="0.2">
      <c r="A54" s="8" t="s">
        <v>37</v>
      </c>
      <c r="B54" s="20">
        <v>41969465</v>
      </c>
      <c r="C54" s="20">
        <v>8078267</v>
      </c>
      <c r="D54" s="20">
        <v>466889</v>
      </c>
      <c r="E54" s="20">
        <v>709703</v>
      </c>
      <c r="F54" s="20">
        <v>160721</v>
      </c>
      <c r="G54" s="20">
        <v>191143</v>
      </c>
      <c r="H54" s="20">
        <v>-59077</v>
      </c>
      <c r="I54" s="20">
        <v>1087511</v>
      </c>
      <c r="J54" s="20">
        <v>64749</v>
      </c>
      <c r="K54" s="20">
        <v>0</v>
      </c>
      <c r="L54" s="20">
        <v>4325485</v>
      </c>
      <c r="M54" s="20">
        <v>0</v>
      </c>
      <c r="N54" s="29">
        <v>3347571</v>
      </c>
      <c r="O54" s="29">
        <v>303247</v>
      </c>
      <c r="P54" s="21">
        <f t="shared" si="0"/>
        <v>60645674</v>
      </c>
      <c r="Q54" s="9"/>
      <c r="R54" s="9"/>
      <c r="S54" s="9"/>
      <c r="U54" s="9"/>
      <c r="V54" s="9"/>
      <c r="X54" s="9"/>
      <c r="Y54" s="9"/>
    </row>
    <row r="55" spans="1:25" s="7" customFormat="1" x14ac:dyDescent="0.2">
      <c r="A55" s="8" t="s">
        <v>38</v>
      </c>
      <c r="B55" s="20">
        <v>5251318</v>
      </c>
      <c r="C55" s="20">
        <v>1010772</v>
      </c>
      <c r="D55" s="20">
        <v>58419</v>
      </c>
      <c r="E55" s="20">
        <v>88800</v>
      </c>
      <c r="F55" s="20">
        <v>20110</v>
      </c>
      <c r="G55" s="20">
        <v>23916</v>
      </c>
      <c r="H55" s="20">
        <v>-59077</v>
      </c>
      <c r="I55" s="20">
        <v>230019</v>
      </c>
      <c r="J55" s="20">
        <v>80225</v>
      </c>
      <c r="K55" s="20">
        <v>0</v>
      </c>
      <c r="L55" s="20">
        <v>273996</v>
      </c>
      <c r="M55" s="20">
        <v>0</v>
      </c>
      <c r="N55" s="29">
        <v>429955</v>
      </c>
      <c r="O55" s="29">
        <v>524</v>
      </c>
      <c r="P55" s="21">
        <f t="shared" si="0"/>
        <v>7408977</v>
      </c>
      <c r="Q55" s="9"/>
      <c r="R55" s="9"/>
      <c r="S55" s="9"/>
      <c r="U55" s="9"/>
      <c r="V55" s="9"/>
      <c r="X55" s="9"/>
      <c r="Y55" s="9"/>
    </row>
    <row r="56" spans="1:25" s="7" customFormat="1" x14ac:dyDescent="0.2">
      <c r="A56" s="8" t="s">
        <v>39</v>
      </c>
      <c r="B56" s="20">
        <v>10204858</v>
      </c>
      <c r="C56" s="20">
        <v>1964227</v>
      </c>
      <c r="D56" s="20">
        <v>113524</v>
      </c>
      <c r="E56" s="20">
        <v>172564</v>
      </c>
      <c r="F56" s="20">
        <v>39079</v>
      </c>
      <c r="G56" s="20">
        <v>46476</v>
      </c>
      <c r="H56" s="20">
        <v>-149540</v>
      </c>
      <c r="I56" s="20">
        <v>309020</v>
      </c>
      <c r="J56" s="20">
        <v>65359</v>
      </c>
      <c r="K56" s="20">
        <v>0</v>
      </c>
      <c r="L56" s="20">
        <v>705263</v>
      </c>
      <c r="M56" s="20">
        <v>0</v>
      </c>
      <c r="N56" s="29">
        <v>617114</v>
      </c>
      <c r="O56" s="29">
        <v>272</v>
      </c>
      <c r="P56" s="21">
        <f t="shared" si="0"/>
        <v>14088216</v>
      </c>
      <c r="Q56" s="9"/>
      <c r="R56" s="9"/>
      <c r="S56" s="9"/>
      <c r="U56" s="9"/>
      <c r="V56" s="9"/>
      <c r="X56" s="9"/>
      <c r="Y56" s="9"/>
    </row>
    <row r="57" spans="1:25" s="7" customFormat="1" x14ac:dyDescent="0.2">
      <c r="A57" s="8" t="s">
        <v>40</v>
      </c>
      <c r="B57" s="20">
        <v>47972765</v>
      </c>
      <c r="C57" s="20">
        <v>9233779</v>
      </c>
      <c r="D57" s="20">
        <v>533673</v>
      </c>
      <c r="E57" s="20">
        <v>811219</v>
      </c>
      <c r="F57" s="20">
        <v>183710</v>
      </c>
      <c r="G57" s="20">
        <v>218484</v>
      </c>
      <c r="H57" s="20">
        <v>-59076</v>
      </c>
      <c r="I57" s="20">
        <v>1257394</v>
      </c>
      <c r="J57" s="20">
        <v>64047</v>
      </c>
      <c r="K57" s="20">
        <v>2</v>
      </c>
      <c r="L57" s="20">
        <v>1608525</v>
      </c>
      <c r="M57" s="20">
        <v>0</v>
      </c>
      <c r="N57" s="29">
        <v>3971270</v>
      </c>
      <c r="O57" s="29">
        <v>271854</v>
      </c>
      <c r="P57" s="21">
        <f t="shared" si="0"/>
        <v>66067646</v>
      </c>
      <c r="Q57" s="9"/>
      <c r="R57" s="9"/>
      <c r="S57" s="9"/>
      <c r="U57" s="9"/>
      <c r="V57" s="9"/>
      <c r="X57" s="9"/>
      <c r="Y57" s="9"/>
    </row>
    <row r="58" spans="1:25" s="7" customFormat="1" x14ac:dyDescent="0.2">
      <c r="A58" s="8" t="s">
        <v>41</v>
      </c>
      <c r="B58" s="20">
        <v>2519070</v>
      </c>
      <c r="C58" s="20">
        <v>484869</v>
      </c>
      <c r="D58" s="20">
        <v>28023</v>
      </c>
      <c r="E58" s="20">
        <v>42597</v>
      </c>
      <c r="F58" s="20">
        <v>9647</v>
      </c>
      <c r="G58" s="20">
        <v>11473</v>
      </c>
      <c r="H58" s="20">
        <v>-59077</v>
      </c>
      <c r="I58" s="20">
        <v>137960</v>
      </c>
      <c r="J58" s="20">
        <v>70296</v>
      </c>
      <c r="K58" s="20">
        <v>0</v>
      </c>
      <c r="L58" s="20">
        <v>11719</v>
      </c>
      <c r="M58" s="20">
        <v>0</v>
      </c>
      <c r="N58" s="29">
        <v>62755</v>
      </c>
      <c r="O58" s="29">
        <v>0</v>
      </c>
      <c r="P58" s="21">
        <f t="shared" si="0"/>
        <v>3319332</v>
      </c>
      <c r="Q58" s="9"/>
      <c r="R58" s="9"/>
      <c r="S58" s="9"/>
      <c r="U58" s="9"/>
      <c r="V58" s="9"/>
      <c r="X58" s="9"/>
      <c r="Y58" s="9"/>
    </row>
    <row r="59" spans="1:25" s="7" customFormat="1" ht="12.75" thickBot="1" x14ac:dyDescent="0.25">
      <c r="A59" s="153" t="s">
        <v>42</v>
      </c>
      <c r="B59" s="152">
        <v>4549500</v>
      </c>
      <c r="C59" s="152">
        <v>875688</v>
      </c>
      <c r="D59" s="152">
        <v>50611</v>
      </c>
      <c r="E59" s="152">
        <v>76932</v>
      </c>
      <c r="F59" s="152">
        <v>17422</v>
      </c>
      <c r="G59" s="152">
        <v>20720</v>
      </c>
      <c r="H59" s="152">
        <v>-59078</v>
      </c>
      <c r="I59" s="152">
        <v>230465</v>
      </c>
      <c r="J59" s="152">
        <v>91989</v>
      </c>
      <c r="K59" s="152">
        <v>0</v>
      </c>
      <c r="L59" s="152">
        <v>30886</v>
      </c>
      <c r="M59" s="152">
        <v>0</v>
      </c>
      <c r="N59" s="152">
        <v>218427</v>
      </c>
      <c r="O59" s="152">
        <v>82</v>
      </c>
      <c r="P59" s="154">
        <f t="shared" si="0"/>
        <v>6103644</v>
      </c>
      <c r="Q59" s="9"/>
      <c r="R59" s="9"/>
      <c r="S59" s="9"/>
      <c r="U59" s="9"/>
      <c r="V59" s="9"/>
      <c r="X59" s="9"/>
      <c r="Y59" s="9"/>
    </row>
    <row r="60" spans="1:25" s="7" customFormat="1" ht="13.5" thickBot="1" x14ac:dyDescent="0.25">
      <c r="A60" s="39" t="s">
        <v>43</v>
      </c>
      <c r="B60" s="158">
        <f>SUM(B17:B59)</f>
        <v>551771634</v>
      </c>
      <c r="C60" s="158">
        <f t="shared" ref="C60:O60" si="1">SUM(C17:C59)</f>
        <v>106204790</v>
      </c>
      <c r="D60" s="158">
        <f t="shared" si="1"/>
        <v>6138182</v>
      </c>
      <c r="E60" s="158">
        <f t="shared" si="1"/>
        <v>9330451</v>
      </c>
      <c r="F60" s="158">
        <f t="shared" si="1"/>
        <v>2112991</v>
      </c>
      <c r="G60" s="158">
        <f t="shared" si="1"/>
        <v>2512959</v>
      </c>
      <c r="H60" s="158">
        <f t="shared" si="1"/>
        <v>-3987721</v>
      </c>
      <c r="I60" s="158">
        <f t="shared" si="1"/>
        <v>16540823</v>
      </c>
      <c r="J60" s="158">
        <f t="shared" si="1"/>
        <v>2898108</v>
      </c>
      <c r="K60" s="158">
        <f t="shared" si="1"/>
        <v>543</v>
      </c>
      <c r="L60" s="158">
        <f t="shared" si="1"/>
        <v>55835410</v>
      </c>
      <c r="M60" s="158">
        <f t="shared" si="1"/>
        <v>0</v>
      </c>
      <c r="N60" s="158">
        <f t="shared" si="1"/>
        <v>28600366</v>
      </c>
      <c r="O60" s="158">
        <f t="shared" si="1"/>
        <v>762565</v>
      </c>
      <c r="P60" s="158">
        <f>SUM(P17:P59)</f>
        <v>778721101</v>
      </c>
      <c r="Q60" s="9"/>
      <c r="R60" s="239"/>
      <c r="S60" s="159"/>
      <c r="U60" s="159"/>
      <c r="V60" s="9"/>
      <c r="X60" s="9"/>
      <c r="Y60" s="9"/>
    </row>
    <row r="62" spans="1:25" x14ac:dyDescent="0.2">
      <c r="B62" s="36"/>
      <c r="C62" s="36"/>
      <c r="D62" s="36"/>
      <c r="E62" s="71"/>
      <c r="F62" s="36"/>
      <c r="G62" s="71"/>
      <c r="H62" s="71"/>
      <c r="I62" s="71"/>
      <c r="J62" s="71"/>
      <c r="K62" s="71"/>
      <c r="L62" s="71"/>
      <c r="M62" s="71"/>
      <c r="N62" s="71"/>
      <c r="O62" s="71"/>
      <c r="P62" s="71"/>
    </row>
    <row r="63" spans="1:25" x14ac:dyDescent="0.2">
      <c r="B63" s="36"/>
      <c r="C63" s="36"/>
      <c r="D63" s="36"/>
      <c r="E63" s="36"/>
      <c r="F63" s="36"/>
      <c r="G63" s="36"/>
      <c r="H63" s="36"/>
      <c r="I63" s="36"/>
      <c r="J63" s="36"/>
      <c r="K63" s="36"/>
      <c r="L63" s="36"/>
      <c r="M63" s="36"/>
      <c r="N63" s="36"/>
      <c r="O63" s="36"/>
      <c r="P63" s="36"/>
    </row>
    <row r="64" spans="1:25" s="7" customFormat="1" x14ac:dyDescent="0.2">
      <c r="A64" s="33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</row>
    <row r="65" spans="2:19" s="7" customFormat="1" x14ac:dyDescent="0.2">
      <c r="Q65" s="9"/>
      <c r="R65" s="9"/>
    </row>
    <row r="66" spans="2:19" s="7" customFormat="1" x14ac:dyDescent="0.2">
      <c r="Q66" s="9"/>
      <c r="R66" s="9"/>
      <c r="S66" s="9"/>
    </row>
    <row r="67" spans="2:19" s="7" customFormat="1" x14ac:dyDescent="0.2">
      <c r="B67" s="9"/>
      <c r="C67" s="9"/>
      <c r="D67" s="9"/>
      <c r="E67" s="9"/>
      <c r="G67" s="9"/>
      <c r="Q67" s="9"/>
      <c r="R67" s="9"/>
    </row>
    <row r="68" spans="2:19" s="7" customFormat="1" x14ac:dyDescent="0.2"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</row>
    <row r="69" spans="2:19" s="7" customFormat="1" x14ac:dyDescent="0.2">
      <c r="Q69" s="9"/>
      <c r="R69" s="9"/>
    </row>
    <row r="70" spans="2:19" s="7" customFormat="1" x14ac:dyDescent="0.2">
      <c r="Q70" s="9"/>
      <c r="R70" s="9"/>
    </row>
    <row r="71" spans="2:19" s="7" customFormat="1" x14ac:dyDescent="0.2">
      <c r="Q71" s="9"/>
      <c r="R71" s="9"/>
    </row>
    <row r="72" spans="2:19" s="7" customFormat="1" x14ac:dyDescent="0.2">
      <c r="Q72" s="9"/>
      <c r="R72" s="9"/>
    </row>
    <row r="73" spans="2:19" s="7" customFormat="1" x14ac:dyDescent="0.2">
      <c r="Q73" s="9"/>
      <c r="R73" s="9"/>
    </row>
    <row r="74" spans="2:19" s="7" customFormat="1" x14ac:dyDescent="0.2">
      <c r="Q74" s="9"/>
      <c r="R74" s="9"/>
    </row>
    <row r="75" spans="2:19" s="7" customFormat="1" x14ac:dyDescent="0.2">
      <c r="Q75" s="9"/>
      <c r="R75" s="9"/>
    </row>
    <row r="76" spans="2:19" s="7" customFormat="1" x14ac:dyDescent="0.2">
      <c r="Q76" s="9"/>
      <c r="R76" s="9"/>
    </row>
    <row r="77" spans="2:19" s="7" customFormat="1" x14ac:dyDescent="0.2">
      <c r="Q77" s="9"/>
      <c r="R77" s="9"/>
    </row>
    <row r="78" spans="2:19" s="7" customFormat="1" x14ac:dyDescent="0.2">
      <c r="Q78" s="9"/>
      <c r="R78" s="9"/>
    </row>
    <row r="79" spans="2:19" s="7" customFormat="1" x14ac:dyDescent="0.2">
      <c r="Q79" s="9"/>
      <c r="R79" s="9"/>
    </row>
    <row r="80" spans="2:19" s="7" customFormat="1" x14ac:dyDescent="0.2">
      <c r="Q80" s="9"/>
      <c r="R80" s="9"/>
    </row>
    <row r="81" spans="17:18" s="7" customFormat="1" x14ac:dyDescent="0.2">
      <c r="Q81" s="9"/>
      <c r="R81" s="9"/>
    </row>
    <row r="82" spans="17:18" s="7" customFormat="1" x14ac:dyDescent="0.2">
      <c r="Q82" s="9"/>
      <c r="R82" s="9"/>
    </row>
    <row r="83" spans="17:18" s="7" customFormat="1" x14ac:dyDescent="0.2">
      <c r="Q83" s="9"/>
      <c r="R83" s="9"/>
    </row>
    <row r="84" spans="17:18" s="7" customFormat="1" x14ac:dyDescent="0.2">
      <c r="Q84" s="9"/>
      <c r="R84" s="9"/>
    </row>
    <row r="85" spans="17:18" s="7" customFormat="1" x14ac:dyDescent="0.2">
      <c r="Q85" s="9"/>
      <c r="R85" s="9"/>
    </row>
    <row r="86" spans="17:18" s="7" customFormat="1" x14ac:dyDescent="0.2">
      <c r="Q86" s="9"/>
      <c r="R86" s="9"/>
    </row>
    <row r="87" spans="17:18" s="7" customFormat="1" x14ac:dyDescent="0.2">
      <c r="Q87" s="9"/>
      <c r="R87" s="9"/>
    </row>
    <row r="88" spans="17:18" s="7" customFormat="1" x14ac:dyDescent="0.2">
      <c r="Q88" s="9"/>
      <c r="R88" s="9"/>
    </row>
    <row r="89" spans="17:18" s="7" customFormat="1" x14ac:dyDescent="0.2">
      <c r="Q89" s="9"/>
      <c r="R89" s="9"/>
    </row>
    <row r="90" spans="17:18" s="7" customFormat="1" x14ac:dyDescent="0.2">
      <c r="Q90" s="9"/>
      <c r="R90" s="9"/>
    </row>
    <row r="91" spans="17:18" s="7" customFormat="1" x14ac:dyDescent="0.2">
      <c r="Q91" s="9"/>
      <c r="R91" s="9"/>
    </row>
    <row r="92" spans="17:18" s="7" customFormat="1" x14ac:dyDescent="0.2">
      <c r="Q92" s="9"/>
      <c r="R92" s="9"/>
    </row>
    <row r="93" spans="17:18" s="7" customFormat="1" x14ac:dyDescent="0.2">
      <c r="Q93" s="9"/>
      <c r="R93" s="9"/>
    </row>
    <row r="94" spans="17:18" s="7" customFormat="1" x14ac:dyDescent="0.2">
      <c r="Q94" s="9"/>
      <c r="R94" s="9"/>
    </row>
    <row r="95" spans="17:18" s="7" customFormat="1" x14ac:dyDescent="0.2">
      <c r="Q95" s="9"/>
      <c r="R95" s="9"/>
    </row>
    <row r="96" spans="17:18" s="7" customFormat="1" x14ac:dyDescent="0.2">
      <c r="Q96" s="9"/>
      <c r="R96" s="9"/>
    </row>
    <row r="97" spans="2:19" s="7" customFormat="1" x14ac:dyDescent="0.2">
      <c r="Q97" s="9"/>
      <c r="R97" s="9"/>
    </row>
    <row r="98" spans="2:19" s="7" customFormat="1" x14ac:dyDescent="0.2">
      <c r="Q98" s="9"/>
      <c r="R98" s="9"/>
    </row>
    <row r="99" spans="2:19" s="7" customFormat="1" ht="12.75" customHeight="1" x14ac:dyDescent="0.2">
      <c r="B99" s="31"/>
      <c r="C99" s="187"/>
      <c r="D99" s="31"/>
      <c r="E99" s="299" t="s">
        <v>117</v>
      </c>
      <c r="F99" s="299"/>
      <c r="G99" s="299"/>
      <c r="H99" s="299"/>
      <c r="I99" s="299"/>
      <c r="J99" s="299"/>
      <c r="K99" s="299"/>
      <c r="L99" s="299"/>
      <c r="M99" s="40"/>
      <c r="N99" s="40"/>
      <c r="O99" s="187"/>
      <c r="P99" s="31"/>
      <c r="Q99" s="9"/>
      <c r="R99" s="9"/>
    </row>
    <row r="100" spans="2:19" s="7" customFormat="1" ht="12.75" customHeight="1" x14ac:dyDescent="0.2">
      <c r="C100" s="187"/>
      <c r="E100" s="304" t="s">
        <v>112</v>
      </c>
      <c r="F100" s="304"/>
      <c r="G100" s="304"/>
      <c r="H100" s="304"/>
      <c r="I100" s="304"/>
      <c r="J100" s="304"/>
      <c r="K100" s="304"/>
      <c r="L100" s="304"/>
      <c r="M100" s="32"/>
      <c r="N100" s="32"/>
      <c r="O100" s="187"/>
      <c r="Q100" s="9"/>
      <c r="R100" s="9"/>
    </row>
    <row r="101" spans="2:19" s="7" customFormat="1" ht="12.75" customHeight="1" x14ac:dyDescent="0.2">
      <c r="C101" s="302" t="s">
        <v>118</v>
      </c>
      <c r="D101" s="302"/>
      <c r="E101" s="302"/>
      <c r="F101" s="302"/>
      <c r="G101" s="302"/>
      <c r="H101" s="302"/>
      <c r="I101" s="302"/>
      <c r="J101" s="302"/>
      <c r="K101" s="302"/>
      <c r="L101" s="302"/>
      <c r="M101" s="302"/>
      <c r="N101" s="302"/>
      <c r="O101" s="240"/>
      <c r="Q101" s="9"/>
      <c r="R101" s="9"/>
    </row>
    <row r="102" spans="2:19" s="7" customFormat="1" ht="12.75" customHeight="1" x14ac:dyDescent="0.2">
      <c r="B102" s="302" t="s">
        <v>119</v>
      </c>
      <c r="C102" s="302"/>
      <c r="D102" s="302"/>
      <c r="E102" s="302"/>
      <c r="F102" s="302"/>
      <c r="G102" s="302"/>
      <c r="H102" s="302"/>
      <c r="I102" s="302"/>
      <c r="J102" s="302"/>
      <c r="K102" s="302"/>
      <c r="L102" s="302"/>
      <c r="M102" s="302"/>
      <c r="N102" s="302"/>
      <c r="O102" s="302"/>
      <c r="Q102" s="9"/>
      <c r="R102" s="9"/>
    </row>
    <row r="103" spans="2:19" s="7" customFormat="1" x14ac:dyDescent="0.2">
      <c r="C103" s="187"/>
      <c r="I103" s="22"/>
      <c r="J103" s="215" t="s">
        <v>44</v>
      </c>
      <c r="K103" s="32"/>
      <c r="L103" s="215" t="s">
        <v>45</v>
      </c>
      <c r="M103" s="215"/>
      <c r="N103" s="215"/>
      <c r="O103" s="187"/>
      <c r="Q103" s="9"/>
      <c r="R103" s="9"/>
    </row>
    <row r="104" spans="2:19" s="7" customFormat="1" x14ac:dyDescent="0.2">
      <c r="C104" s="187"/>
      <c r="N104" s="295"/>
      <c r="O104" s="295"/>
      <c r="Q104" s="9"/>
      <c r="R104" s="9"/>
    </row>
    <row r="105" spans="2:19" s="7" customFormat="1" ht="12.75" x14ac:dyDescent="0.2">
      <c r="C105" s="195"/>
      <c r="E105" s="23" t="s">
        <v>46</v>
      </c>
      <c r="F105" s="10"/>
      <c r="G105" s="10"/>
      <c r="H105" s="10"/>
      <c r="I105" s="24"/>
      <c r="J105" s="25">
        <v>2758858173</v>
      </c>
      <c r="K105" s="215" t="s">
        <v>47</v>
      </c>
      <c r="L105" s="25">
        <v>551771634</v>
      </c>
      <c r="M105" s="25"/>
      <c r="N105" s="159"/>
      <c r="O105" s="241"/>
      <c r="Q105" s="9"/>
      <c r="R105" s="9"/>
      <c r="S105" s="9"/>
    </row>
    <row r="106" spans="2:19" s="7" customFormat="1" x14ac:dyDescent="0.2">
      <c r="C106" s="187"/>
      <c r="E106" s="23"/>
      <c r="F106" s="10"/>
      <c r="G106" s="10"/>
      <c r="H106" s="10"/>
      <c r="I106" s="24"/>
      <c r="J106" s="25"/>
      <c r="K106" s="22"/>
      <c r="L106" s="25"/>
      <c r="M106" s="25"/>
      <c r="N106" s="159"/>
      <c r="O106" s="187"/>
      <c r="Q106" s="9"/>
      <c r="R106" s="9"/>
    </row>
    <row r="107" spans="2:19" s="7" customFormat="1" ht="12.75" x14ac:dyDescent="0.2">
      <c r="C107" s="187"/>
      <c r="E107" s="22" t="s">
        <v>48</v>
      </c>
      <c r="F107" s="22"/>
      <c r="G107" s="22"/>
      <c r="H107" s="22"/>
      <c r="J107" s="25">
        <v>106204790</v>
      </c>
      <c r="K107" s="215" t="s">
        <v>66</v>
      </c>
      <c r="L107" s="25">
        <v>106204790</v>
      </c>
      <c r="M107" s="25"/>
      <c r="N107" s="159"/>
      <c r="O107" s="241"/>
      <c r="Q107" s="9"/>
      <c r="R107" s="9"/>
      <c r="S107" s="9"/>
    </row>
    <row r="108" spans="2:19" s="7" customFormat="1" x14ac:dyDescent="0.2">
      <c r="C108" s="187"/>
      <c r="E108" s="22"/>
      <c r="F108" s="22"/>
      <c r="G108" s="22"/>
      <c r="H108" s="22"/>
      <c r="J108" s="25"/>
      <c r="K108" s="215"/>
      <c r="L108" s="25"/>
      <c r="M108" s="25"/>
      <c r="N108" s="159"/>
      <c r="O108" s="187"/>
      <c r="Q108" s="9"/>
      <c r="R108" s="9"/>
    </row>
    <row r="109" spans="2:19" s="7" customFormat="1" ht="12.75" x14ac:dyDescent="0.2">
      <c r="C109" s="187"/>
      <c r="E109" s="22" t="s">
        <v>70</v>
      </c>
      <c r="F109" s="22"/>
      <c r="G109" s="22"/>
      <c r="H109" s="22"/>
      <c r="J109" s="25">
        <v>30690909</v>
      </c>
      <c r="K109" s="215" t="s">
        <v>47</v>
      </c>
      <c r="L109" s="25">
        <v>6138182</v>
      </c>
      <c r="M109" s="25"/>
      <c r="N109" s="159"/>
      <c r="O109" s="241"/>
      <c r="Q109" s="9"/>
      <c r="R109" s="9"/>
      <c r="S109" s="9"/>
    </row>
    <row r="110" spans="2:19" s="7" customFormat="1" x14ac:dyDescent="0.2">
      <c r="C110" s="187"/>
      <c r="E110" s="22"/>
      <c r="J110" s="25"/>
      <c r="K110" s="215"/>
      <c r="L110" s="25"/>
      <c r="M110" s="25"/>
      <c r="N110" s="159"/>
      <c r="O110" s="187"/>
      <c r="Q110" s="9"/>
      <c r="R110" s="9"/>
    </row>
    <row r="111" spans="2:19" s="7" customFormat="1" ht="12.75" x14ac:dyDescent="0.2">
      <c r="C111" s="187"/>
      <c r="E111" s="22" t="s">
        <v>75</v>
      </c>
      <c r="J111" s="25">
        <v>46652254</v>
      </c>
      <c r="K111" s="215" t="s">
        <v>47</v>
      </c>
      <c r="L111" s="25">
        <v>9330451</v>
      </c>
      <c r="M111" s="25"/>
      <c r="N111" s="159"/>
      <c r="O111" s="241"/>
      <c r="Q111" s="9"/>
      <c r="R111" s="9"/>
      <c r="S111" s="9"/>
    </row>
    <row r="112" spans="2:19" s="7" customFormat="1" x14ac:dyDescent="0.2">
      <c r="C112" s="187"/>
      <c r="E112" s="22"/>
      <c r="J112" s="25"/>
      <c r="K112" s="215"/>
      <c r="L112" s="25"/>
      <c r="M112" s="25"/>
      <c r="N112" s="159"/>
      <c r="O112" s="187"/>
      <c r="Q112" s="9"/>
      <c r="R112" s="9"/>
    </row>
    <row r="113" spans="3:19" s="7" customFormat="1" ht="12.75" x14ac:dyDescent="0.2">
      <c r="C113" s="187"/>
      <c r="E113" s="22" t="s">
        <v>89</v>
      </c>
      <c r="J113" s="25">
        <v>10564955</v>
      </c>
      <c r="K113" s="215" t="s">
        <v>47</v>
      </c>
      <c r="L113" s="25">
        <v>2112991</v>
      </c>
      <c r="M113" s="25"/>
      <c r="N113" s="159"/>
      <c r="O113" s="241"/>
      <c r="Q113" s="9"/>
      <c r="R113" s="9"/>
      <c r="S113" s="9"/>
    </row>
    <row r="114" spans="3:19" s="7" customFormat="1" x14ac:dyDescent="0.2">
      <c r="C114" s="187"/>
      <c r="E114" s="22"/>
      <c r="J114" s="25"/>
      <c r="K114" s="215"/>
      <c r="L114" s="25"/>
      <c r="M114" s="25"/>
      <c r="N114" s="159"/>
      <c r="O114" s="187"/>
      <c r="Q114" s="9"/>
      <c r="R114" s="9"/>
    </row>
    <row r="115" spans="3:19" s="7" customFormat="1" ht="12.75" x14ac:dyDescent="0.2">
      <c r="C115" s="187"/>
      <c r="E115" s="22" t="s">
        <v>49</v>
      </c>
      <c r="F115" s="22"/>
      <c r="G115" s="22"/>
      <c r="H115" s="22"/>
      <c r="J115" s="25">
        <v>12564792</v>
      </c>
      <c r="K115" s="215" t="s">
        <v>47</v>
      </c>
      <c r="L115" s="25">
        <v>2512959</v>
      </c>
      <c r="M115" s="25"/>
      <c r="N115" s="159"/>
      <c r="O115" s="241"/>
      <c r="Q115" s="9"/>
      <c r="R115" s="9"/>
      <c r="S115" s="9"/>
    </row>
    <row r="116" spans="3:19" s="7" customFormat="1" x14ac:dyDescent="0.2">
      <c r="C116" s="187"/>
      <c r="E116" s="22"/>
      <c r="F116" s="22"/>
      <c r="G116" s="22"/>
      <c r="H116" s="22"/>
      <c r="J116" s="25"/>
      <c r="K116" s="215"/>
      <c r="L116" s="25"/>
      <c r="M116" s="25"/>
      <c r="N116" s="159"/>
      <c r="O116" s="187"/>
      <c r="Q116" s="9"/>
      <c r="R116" s="9"/>
    </row>
    <row r="117" spans="3:19" s="7" customFormat="1" ht="12.75" x14ac:dyDescent="0.2">
      <c r="C117" s="187"/>
      <c r="E117" s="22" t="s">
        <v>50</v>
      </c>
      <c r="F117" s="22"/>
      <c r="G117" s="22"/>
      <c r="H117" s="22"/>
      <c r="I117" s="22"/>
      <c r="J117" s="25">
        <v>-19938603</v>
      </c>
      <c r="K117" s="215" t="s">
        <v>47</v>
      </c>
      <c r="L117" s="25">
        <v>-3987721</v>
      </c>
      <c r="M117" s="25"/>
      <c r="N117" s="159"/>
      <c r="O117" s="241"/>
      <c r="Q117" s="9"/>
      <c r="R117" s="9"/>
      <c r="S117" s="9"/>
    </row>
    <row r="118" spans="3:19" s="7" customFormat="1" x14ac:dyDescent="0.2">
      <c r="C118" s="187"/>
      <c r="E118" s="22"/>
      <c r="F118" s="22"/>
      <c r="G118" s="22"/>
      <c r="H118" s="22"/>
      <c r="I118" s="22"/>
      <c r="J118" s="25"/>
      <c r="K118" s="215"/>
      <c r="L118" s="25"/>
      <c r="M118" s="25"/>
      <c r="N118" s="159"/>
      <c r="O118" s="187"/>
      <c r="Q118" s="9"/>
      <c r="R118" s="9"/>
    </row>
    <row r="119" spans="3:19" s="7" customFormat="1" ht="12.75" x14ac:dyDescent="0.2">
      <c r="C119" s="187"/>
      <c r="E119" s="22" t="s">
        <v>71</v>
      </c>
      <c r="J119" s="25">
        <v>82704113</v>
      </c>
      <c r="K119" s="215" t="s">
        <v>47</v>
      </c>
      <c r="L119" s="25">
        <v>16540823</v>
      </c>
      <c r="M119" s="25"/>
      <c r="N119" s="159"/>
      <c r="O119" s="241"/>
      <c r="Q119" s="9"/>
      <c r="R119" s="9"/>
      <c r="S119" s="9"/>
    </row>
    <row r="120" spans="3:19" s="7" customFormat="1" x14ac:dyDescent="0.2">
      <c r="C120" s="187"/>
      <c r="E120" s="22"/>
      <c r="J120" s="25"/>
      <c r="K120" s="215"/>
      <c r="L120" s="25"/>
      <c r="M120" s="25"/>
      <c r="N120" s="159"/>
      <c r="O120" s="187"/>
      <c r="Q120" s="9"/>
      <c r="R120" s="9"/>
    </row>
    <row r="121" spans="3:19" s="7" customFormat="1" ht="12.75" x14ac:dyDescent="0.2">
      <c r="C121" s="187"/>
      <c r="E121" s="22" t="s">
        <v>51</v>
      </c>
      <c r="F121" s="22"/>
      <c r="G121" s="22"/>
      <c r="H121" s="22"/>
      <c r="J121" s="25">
        <v>14490542</v>
      </c>
      <c r="K121" s="215" t="s">
        <v>47</v>
      </c>
      <c r="L121" s="25">
        <v>2898108</v>
      </c>
      <c r="M121" s="25"/>
      <c r="N121" s="159"/>
      <c r="O121" s="241"/>
      <c r="Q121" s="9"/>
      <c r="R121" s="9"/>
      <c r="S121" s="9"/>
    </row>
    <row r="122" spans="3:19" s="7" customFormat="1" x14ac:dyDescent="0.2">
      <c r="C122" s="187"/>
      <c r="E122" s="22"/>
      <c r="F122" s="22"/>
      <c r="G122" s="22"/>
      <c r="H122" s="22"/>
      <c r="J122" s="25"/>
      <c r="K122" s="215"/>
      <c r="L122" s="25"/>
      <c r="M122" s="25"/>
      <c r="N122" s="159"/>
      <c r="O122" s="187"/>
      <c r="Q122" s="9"/>
      <c r="R122" s="9"/>
    </row>
    <row r="123" spans="3:19" s="7" customFormat="1" ht="12.75" x14ac:dyDescent="0.2">
      <c r="C123" s="187"/>
      <c r="E123" s="22" t="s">
        <v>76</v>
      </c>
      <c r="F123" s="22"/>
      <c r="G123" s="22"/>
      <c r="H123" s="22"/>
      <c r="J123" s="25">
        <v>2716</v>
      </c>
      <c r="K123" s="215" t="s">
        <v>47</v>
      </c>
      <c r="L123" s="25">
        <v>543</v>
      </c>
      <c r="M123" s="25"/>
      <c r="N123" s="159"/>
      <c r="O123" s="241"/>
      <c r="Q123" s="9"/>
      <c r="R123" s="9"/>
      <c r="S123" s="9"/>
    </row>
    <row r="124" spans="3:19" s="7" customFormat="1" x14ac:dyDescent="0.2">
      <c r="C124" s="187"/>
      <c r="E124" s="22"/>
      <c r="F124" s="22"/>
      <c r="G124" s="22"/>
      <c r="H124" s="22"/>
      <c r="J124" s="25"/>
      <c r="K124" s="215"/>
      <c r="L124" s="25"/>
      <c r="M124" s="25"/>
      <c r="N124" s="159"/>
      <c r="O124" s="187"/>
      <c r="Q124" s="9"/>
      <c r="R124" s="9"/>
    </row>
    <row r="125" spans="3:19" s="7" customFormat="1" ht="12.75" x14ac:dyDescent="0.2">
      <c r="C125" s="187"/>
      <c r="E125" s="22" t="s">
        <v>65</v>
      </c>
      <c r="J125" s="25">
        <v>55835410</v>
      </c>
      <c r="K125" s="215" t="s">
        <v>66</v>
      </c>
      <c r="L125" s="25">
        <v>55835410</v>
      </c>
      <c r="M125" s="35"/>
      <c r="N125" s="160"/>
      <c r="O125" s="241"/>
      <c r="Q125" s="9"/>
      <c r="R125" s="9"/>
      <c r="S125" s="9"/>
    </row>
    <row r="126" spans="3:19" s="7" customFormat="1" x14ac:dyDescent="0.2">
      <c r="C126" s="187"/>
      <c r="E126" s="22"/>
      <c r="J126" s="25"/>
      <c r="K126" s="215"/>
      <c r="L126" s="25"/>
      <c r="M126" s="35"/>
      <c r="N126" s="160"/>
      <c r="O126" s="187"/>
      <c r="Q126" s="9"/>
      <c r="R126" s="9"/>
    </row>
    <row r="127" spans="3:19" s="7" customFormat="1" ht="12.75" x14ac:dyDescent="0.2">
      <c r="C127" s="187"/>
      <c r="E127" s="22" t="s">
        <v>77</v>
      </c>
      <c r="J127" s="25">
        <v>0</v>
      </c>
      <c r="K127" s="70" t="s">
        <v>78</v>
      </c>
      <c r="L127" s="25">
        <v>0</v>
      </c>
      <c r="M127" s="35"/>
      <c r="N127" s="160"/>
      <c r="O127" s="241"/>
      <c r="Q127" s="9"/>
      <c r="R127" s="9"/>
      <c r="S127" s="9"/>
    </row>
    <row r="128" spans="3:19" s="7" customFormat="1" x14ac:dyDescent="0.2">
      <c r="C128" s="187"/>
      <c r="E128" s="22"/>
      <c r="J128" s="25"/>
      <c r="K128" s="70"/>
      <c r="L128" s="25"/>
      <c r="M128" s="35"/>
      <c r="N128" s="160"/>
      <c r="O128" s="187"/>
      <c r="Q128" s="9"/>
      <c r="R128" s="9"/>
    </row>
    <row r="129" spans="3:19" s="7" customFormat="1" x14ac:dyDescent="0.2">
      <c r="C129" s="187"/>
      <c r="E129" s="22" t="s">
        <v>93</v>
      </c>
      <c r="J129" s="25">
        <v>28600366</v>
      </c>
      <c r="K129" s="200" t="s">
        <v>83</v>
      </c>
      <c r="L129" s="25">
        <v>28600366</v>
      </c>
      <c r="M129" s="35"/>
      <c r="N129" s="160"/>
      <c r="O129" s="187"/>
      <c r="Q129" s="9"/>
      <c r="R129" s="9"/>
    </row>
    <row r="130" spans="3:19" s="7" customFormat="1" x14ac:dyDescent="0.2">
      <c r="C130" s="187"/>
      <c r="E130" s="22"/>
      <c r="J130" s="25"/>
      <c r="K130" s="70"/>
      <c r="L130" s="25"/>
      <c r="M130" s="35"/>
      <c r="N130" s="160"/>
      <c r="O130" s="187"/>
      <c r="Q130" s="9"/>
      <c r="R130" s="9"/>
    </row>
    <row r="131" spans="3:19" s="7" customFormat="1" ht="12.75" thickBot="1" x14ac:dyDescent="0.25">
      <c r="C131" s="187"/>
      <c r="E131" s="22" t="s">
        <v>98</v>
      </c>
      <c r="J131" s="99">
        <v>3812823</v>
      </c>
      <c r="K131" s="213" t="s">
        <v>47</v>
      </c>
      <c r="L131" s="99">
        <v>762565</v>
      </c>
      <c r="M131" s="35"/>
      <c r="N131" s="160"/>
      <c r="O131" s="187"/>
      <c r="Q131" s="9"/>
      <c r="R131" s="9"/>
      <c r="S131" s="9"/>
    </row>
    <row r="132" spans="3:19" s="7" customFormat="1" x14ac:dyDescent="0.2">
      <c r="C132" s="187"/>
      <c r="E132" s="22"/>
      <c r="J132" s="25"/>
      <c r="K132" s="215"/>
      <c r="L132" s="25"/>
      <c r="M132" s="25"/>
      <c r="N132" s="160"/>
      <c r="O132" s="187"/>
      <c r="Q132" s="9"/>
      <c r="R132" s="9"/>
    </row>
    <row r="133" spans="3:19" s="7" customFormat="1" ht="12.75" thickBot="1" x14ac:dyDescent="0.25">
      <c r="C133" s="187"/>
      <c r="I133" s="24"/>
      <c r="J133" s="26">
        <f>SUM(J105:J131)</f>
        <v>3131043240</v>
      </c>
      <c r="L133" s="26">
        <f>SUM(L105:L131)</f>
        <v>778721101</v>
      </c>
      <c r="M133" s="35"/>
      <c r="N133" s="160"/>
      <c r="O133" s="160"/>
      <c r="Q133" s="9"/>
      <c r="R133" s="9"/>
    </row>
    <row r="134" spans="3:19" s="7" customFormat="1" ht="12.75" thickTop="1" x14ac:dyDescent="0.2">
      <c r="C134" s="187"/>
      <c r="O134" s="194"/>
      <c r="Q134" s="9"/>
      <c r="R134" s="9"/>
    </row>
    <row r="135" spans="3:19" s="7" customFormat="1" ht="14.25" x14ac:dyDescent="0.2">
      <c r="C135" s="199"/>
      <c r="L135" s="9"/>
      <c r="M135" s="9"/>
      <c r="N135" s="108"/>
      <c r="O135" s="194"/>
      <c r="Q135" s="9"/>
      <c r="R135" s="9"/>
      <c r="S135" s="9"/>
    </row>
    <row r="136" spans="3:19" s="7" customFormat="1" x14ac:dyDescent="0.2">
      <c r="C136" s="187"/>
      <c r="D136" s="187"/>
      <c r="E136" s="187"/>
      <c r="F136" s="187"/>
      <c r="G136" s="187"/>
      <c r="H136" s="187"/>
      <c r="I136" s="187"/>
      <c r="J136" s="187"/>
      <c r="K136" s="187"/>
      <c r="L136" s="187"/>
      <c r="M136" s="187"/>
      <c r="N136" s="187"/>
      <c r="O136" s="187"/>
      <c r="Q136" s="9"/>
      <c r="R136" s="9"/>
    </row>
    <row r="137" spans="3:19" s="7" customFormat="1" x14ac:dyDescent="0.2">
      <c r="C137" s="187"/>
      <c r="D137" s="187"/>
      <c r="E137" s="187"/>
      <c r="F137" s="187"/>
      <c r="G137" s="187"/>
      <c r="H137" s="187"/>
      <c r="I137" s="187"/>
      <c r="J137" s="191"/>
      <c r="K137" s="187"/>
      <c r="L137" s="192"/>
      <c r="M137" s="187"/>
      <c r="N137" s="192"/>
      <c r="O137" s="187"/>
      <c r="Q137" s="9"/>
      <c r="R137" s="9"/>
    </row>
    <row r="138" spans="3:19" s="7" customFormat="1" x14ac:dyDescent="0.2">
      <c r="C138" s="187"/>
      <c r="D138" s="187"/>
      <c r="E138" s="187"/>
      <c r="F138" s="187"/>
      <c r="G138" s="187"/>
      <c r="H138" s="187"/>
      <c r="I138" s="187"/>
      <c r="J138" s="187"/>
      <c r="K138" s="187"/>
      <c r="L138" s="187"/>
      <c r="M138" s="187"/>
      <c r="N138" s="187"/>
      <c r="O138" s="187"/>
      <c r="Q138" s="9"/>
      <c r="R138" s="9"/>
    </row>
    <row r="139" spans="3:19" s="7" customFormat="1" x14ac:dyDescent="0.2">
      <c r="C139" s="187"/>
      <c r="D139" s="187"/>
      <c r="E139" s="187"/>
      <c r="F139" s="187"/>
      <c r="G139" s="187"/>
      <c r="H139" s="187"/>
      <c r="I139" s="187"/>
      <c r="J139" s="187"/>
      <c r="K139" s="187"/>
      <c r="L139" s="187"/>
      <c r="M139" s="187"/>
      <c r="N139" s="187"/>
      <c r="O139" s="187"/>
      <c r="Q139" s="9"/>
      <c r="R139" s="9"/>
    </row>
    <row r="140" spans="3:19" s="7" customFormat="1" x14ac:dyDescent="0.2">
      <c r="I140" s="5"/>
      <c r="Q140" s="9"/>
      <c r="R140" s="9"/>
    </row>
    <row r="141" spans="3:19" s="7" customFormat="1" x14ac:dyDescent="0.2">
      <c r="I141" s="5"/>
      <c r="Q141" s="9"/>
      <c r="R141" s="9"/>
    </row>
    <row r="142" spans="3:19" s="7" customFormat="1" x14ac:dyDescent="0.2">
      <c r="I142" s="5"/>
      <c r="Q142" s="9"/>
      <c r="R142" s="9"/>
    </row>
    <row r="143" spans="3:19" s="7" customFormat="1" x14ac:dyDescent="0.2">
      <c r="I143" s="5"/>
      <c r="Q143" s="9"/>
      <c r="R143" s="9"/>
    </row>
    <row r="144" spans="3:19" s="7" customFormat="1" x14ac:dyDescent="0.2">
      <c r="I144" s="5"/>
      <c r="Q144" s="9"/>
      <c r="R144" s="9"/>
    </row>
    <row r="145" spans="9:18" s="7" customFormat="1" x14ac:dyDescent="0.2">
      <c r="I145" s="5"/>
      <c r="Q145" s="9"/>
      <c r="R145" s="9"/>
    </row>
    <row r="146" spans="9:18" s="7" customFormat="1" x14ac:dyDescent="0.2">
      <c r="I146" s="5"/>
      <c r="Q146" s="9"/>
      <c r="R146" s="9"/>
    </row>
    <row r="147" spans="9:18" s="7" customFormat="1" x14ac:dyDescent="0.2">
      <c r="I147" s="5"/>
      <c r="Q147" s="9"/>
      <c r="R147" s="9"/>
    </row>
    <row r="148" spans="9:18" s="7" customFormat="1" x14ac:dyDescent="0.2">
      <c r="I148" s="5"/>
      <c r="Q148" s="9"/>
      <c r="R148" s="9"/>
    </row>
    <row r="149" spans="9:18" s="7" customFormat="1" x14ac:dyDescent="0.2">
      <c r="I149" s="5"/>
      <c r="Q149" s="9"/>
      <c r="R149" s="9"/>
    </row>
    <row r="150" spans="9:18" s="7" customFormat="1" x14ac:dyDescent="0.2">
      <c r="I150" s="5"/>
      <c r="Q150" s="9"/>
      <c r="R150" s="9"/>
    </row>
    <row r="151" spans="9:18" s="7" customFormat="1" x14ac:dyDescent="0.2">
      <c r="I151" s="5"/>
      <c r="Q151" s="9"/>
      <c r="R151" s="9"/>
    </row>
    <row r="152" spans="9:18" s="7" customFormat="1" x14ac:dyDescent="0.2">
      <c r="I152" s="5"/>
      <c r="Q152" s="9"/>
      <c r="R152" s="9"/>
    </row>
    <row r="153" spans="9:18" s="7" customFormat="1" x14ac:dyDescent="0.2">
      <c r="I153" s="5"/>
      <c r="Q153" s="9"/>
      <c r="R153" s="9"/>
    </row>
    <row r="154" spans="9:18" s="7" customFormat="1" x14ac:dyDescent="0.2">
      <c r="I154" s="5"/>
      <c r="Q154" s="9"/>
      <c r="R154" s="9"/>
    </row>
    <row r="155" spans="9:18" s="7" customFormat="1" x14ac:dyDescent="0.2">
      <c r="I155" s="5"/>
      <c r="Q155" s="9"/>
      <c r="R155" s="9"/>
    </row>
    <row r="156" spans="9:18" s="7" customFormat="1" x14ac:dyDescent="0.2">
      <c r="I156" s="5"/>
      <c r="Q156" s="9"/>
      <c r="R156" s="9"/>
    </row>
    <row r="157" spans="9:18" s="7" customFormat="1" x14ac:dyDescent="0.2">
      <c r="Q157" s="9"/>
      <c r="R157" s="9"/>
    </row>
    <row r="158" spans="9:18" s="7" customFormat="1" x14ac:dyDescent="0.2">
      <c r="Q158" s="9"/>
      <c r="R158" s="9"/>
    </row>
    <row r="159" spans="9:18" s="7" customFormat="1" x14ac:dyDescent="0.2">
      <c r="Q159" s="9"/>
      <c r="R159" s="9"/>
    </row>
    <row r="160" spans="9:18" s="7" customFormat="1" x14ac:dyDescent="0.2">
      <c r="I160" s="5"/>
      <c r="Q160" s="9"/>
      <c r="R160" s="9"/>
    </row>
    <row r="161" spans="9:18" s="7" customFormat="1" x14ac:dyDescent="0.2">
      <c r="I161" s="5"/>
      <c r="Q161" s="9"/>
      <c r="R161" s="9"/>
    </row>
    <row r="162" spans="9:18" s="7" customFormat="1" x14ac:dyDescent="0.2">
      <c r="I162" s="5"/>
      <c r="Q162" s="9"/>
      <c r="R162" s="9"/>
    </row>
    <row r="163" spans="9:18" s="7" customFormat="1" x14ac:dyDescent="0.2">
      <c r="I163" s="5"/>
      <c r="Q163" s="9"/>
      <c r="R163" s="9"/>
    </row>
    <row r="167" spans="9:18" ht="12.75" x14ac:dyDescent="0.2">
      <c r="J167" s="7"/>
      <c r="K167" s="7"/>
      <c r="L167" s="7"/>
      <c r="M167" s="7"/>
      <c r="N167" s="7"/>
      <c r="O167" s="7"/>
      <c r="P167" s="242"/>
    </row>
    <row r="168" spans="9:18" x14ac:dyDescent="0.2">
      <c r="J168" s="7"/>
      <c r="K168" s="7"/>
      <c r="L168" s="7"/>
      <c r="M168" s="7"/>
      <c r="N168" s="7"/>
      <c r="O168" s="7"/>
      <c r="P168" s="28"/>
    </row>
    <row r="169" spans="9:18" x14ac:dyDescent="0.2">
      <c r="J169" s="7"/>
      <c r="K169" s="7"/>
      <c r="L169" s="7"/>
      <c r="M169" s="7"/>
      <c r="N169" s="7"/>
      <c r="O169" s="7"/>
      <c r="P169" s="28"/>
    </row>
  </sheetData>
  <mergeCells count="9">
    <mergeCell ref="C101:N101"/>
    <mergeCell ref="B102:O102"/>
    <mergeCell ref="N104:O104"/>
    <mergeCell ref="A9:P9"/>
    <mergeCell ref="A10:P10"/>
    <mergeCell ref="A11:P11"/>
    <mergeCell ref="A12:P12"/>
    <mergeCell ref="E99:L99"/>
    <mergeCell ref="E100:L100"/>
  </mergeCells>
  <printOptions horizontalCentered="1"/>
  <pageMargins left="0.39370078740157483" right="0.19685039370078741" top="0.39370078740157483" bottom="0.39370078740157483" header="0.39370078740157483" footer="0.39370078740157483"/>
  <pageSetup scale="56" orientation="landscape" r:id="rId1"/>
  <headerFooter alignWithMargins="0"/>
  <rowBreaks count="1" manualBreakCount="1">
    <brk id="84" max="15" man="1"/>
  </row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EF9048-BD1E-4960-B529-CDAA5AD27EC0}">
  <sheetPr>
    <tabColor rgb="FF660066"/>
  </sheetPr>
  <dimension ref="A9:V422"/>
  <sheetViews>
    <sheetView view="pageBreakPreview" topLeftCell="A340" zoomScale="60" zoomScaleNormal="100" workbookViewId="0">
      <selection activeCell="I420" sqref="I420"/>
    </sheetView>
  </sheetViews>
  <sheetFormatPr baseColWidth="10" defaultRowHeight="12" x14ac:dyDescent="0.2"/>
  <cols>
    <col min="1" max="1" width="24.28515625" style="187" customWidth="1"/>
    <col min="2" max="2" width="13.85546875" style="187" customWidth="1"/>
    <col min="3" max="3" width="13.28515625" style="187" customWidth="1"/>
    <col min="4" max="4" width="12.7109375" style="187" customWidth="1"/>
    <col min="5" max="5" width="12.85546875" style="187" customWidth="1"/>
    <col min="6" max="6" width="11.7109375" style="187" customWidth="1"/>
    <col min="7" max="7" width="11.85546875" style="187" customWidth="1"/>
    <col min="8" max="8" width="16.140625" style="187" customWidth="1"/>
    <col min="9" max="9" width="19.140625" style="187" customWidth="1"/>
    <col min="10" max="11" width="13.28515625" style="187" customWidth="1"/>
    <col min="12" max="12" width="12.85546875" style="187" customWidth="1"/>
    <col min="13" max="13" width="12.28515625" style="187" customWidth="1"/>
    <col min="14" max="14" width="14" style="191" customWidth="1"/>
    <col min="15" max="15" width="22.85546875" style="187" bestFit="1" customWidth="1"/>
    <col min="16" max="16" width="13.85546875" style="187" bestFit="1" customWidth="1"/>
    <col min="17" max="17" width="2.5703125" style="187" customWidth="1"/>
    <col min="18" max="18" width="14.7109375" style="192" bestFit="1" customWidth="1"/>
    <col min="19" max="19" width="15.5703125" style="192" bestFit="1" customWidth="1"/>
    <col min="20" max="20" width="11.42578125" style="187"/>
    <col min="21" max="21" width="13.7109375" style="187" bestFit="1" customWidth="1"/>
    <col min="22" max="22" width="12.28515625" style="187" bestFit="1" customWidth="1"/>
    <col min="23" max="256" width="11.42578125" style="187"/>
    <col min="257" max="257" width="24.28515625" style="187" customWidth="1"/>
    <col min="258" max="258" width="13.85546875" style="187" customWidth="1"/>
    <col min="259" max="259" width="13.28515625" style="187" customWidth="1"/>
    <col min="260" max="260" width="12.7109375" style="187" customWidth="1"/>
    <col min="261" max="261" width="12.85546875" style="187" customWidth="1"/>
    <col min="262" max="262" width="11.7109375" style="187" customWidth="1"/>
    <col min="263" max="263" width="11.85546875" style="187" customWidth="1"/>
    <col min="264" max="264" width="16.140625" style="187" customWidth="1"/>
    <col min="265" max="265" width="19.140625" style="187" customWidth="1"/>
    <col min="266" max="267" width="13.28515625" style="187" customWidth="1"/>
    <col min="268" max="268" width="12.85546875" style="187" customWidth="1"/>
    <col min="269" max="269" width="12.28515625" style="187" customWidth="1"/>
    <col min="270" max="270" width="14" style="187" customWidth="1"/>
    <col min="271" max="271" width="22.85546875" style="187" bestFit="1" customWidth="1"/>
    <col min="272" max="272" width="13.85546875" style="187" bestFit="1" customWidth="1"/>
    <col min="273" max="273" width="2.5703125" style="187" customWidth="1"/>
    <col min="274" max="274" width="14.7109375" style="187" bestFit="1" customWidth="1"/>
    <col min="275" max="275" width="15.5703125" style="187" bestFit="1" customWidth="1"/>
    <col min="276" max="276" width="11.42578125" style="187"/>
    <col min="277" max="277" width="13.7109375" style="187" bestFit="1" customWidth="1"/>
    <col min="278" max="278" width="12.28515625" style="187" bestFit="1" customWidth="1"/>
    <col min="279" max="512" width="11.42578125" style="187"/>
    <col min="513" max="513" width="24.28515625" style="187" customWidth="1"/>
    <col min="514" max="514" width="13.85546875" style="187" customWidth="1"/>
    <col min="515" max="515" width="13.28515625" style="187" customWidth="1"/>
    <col min="516" max="516" width="12.7109375" style="187" customWidth="1"/>
    <col min="517" max="517" width="12.85546875" style="187" customWidth="1"/>
    <col min="518" max="518" width="11.7109375" style="187" customWidth="1"/>
    <col min="519" max="519" width="11.85546875" style="187" customWidth="1"/>
    <col min="520" max="520" width="16.140625" style="187" customWidth="1"/>
    <col min="521" max="521" width="19.140625" style="187" customWidth="1"/>
    <col min="522" max="523" width="13.28515625" style="187" customWidth="1"/>
    <col min="524" max="524" width="12.85546875" style="187" customWidth="1"/>
    <col min="525" max="525" width="12.28515625" style="187" customWidth="1"/>
    <col min="526" max="526" width="14" style="187" customWidth="1"/>
    <col min="527" max="527" width="22.85546875" style="187" bestFit="1" customWidth="1"/>
    <col min="528" max="528" width="13.85546875" style="187" bestFit="1" customWidth="1"/>
    <col min="529" max="529" width="2.5703125" style="187" customWidth="1"/>
    <col min="530" max="530" width="14.7109375" style="187" bestFit="1" customWidth="1"/>
    <col min="531" max="531" width="15.5703125" style="187" bestFit="1" customWidth="1"/>
    <col min="532" max="532" width="11.42578125" style="187"/>
    <col min="533" max="533" width="13.7109375" style="187" bestFit="1" customWidth="1"/>
    <col min="534" max="534" width="12.28515625" style="187" bestFit="1" customWidth="1"/>
    <col min="535" max="768" width="11.42578125" style="187"/>
    <col min="769" max="769" width="24.28515625" style="187" customWidth="1"/>
    <col min="770" max="770" width="13.85546875" style="187" customWidth="1"/>
    <col min="771" max="771" width="13.28515625" style="187" customWidth="1"/>
    <col min="772" max="772" width="12.7109375" style="187" customWidth="1"/>
    <col min="773" max="773" width="12.85546875" style="187" customWidth="1"/>
    <col min="774" max="774" width="11.7109375" style="187" customWidth="1"/>
    <col min="775" max="775" width="11.85546875" style="187" customWidth="1"/>
    <col min="776" max="776" width="16.140625" style="187" customWidth="1"/>
    <col min="777" max="777" width="19.140625" style="187" customWidth="1"/>
    <col min="778" max="779" width="13.28515625" style="187" customWidth="1"/>
    <col min="780" max="780" width="12.85546875" style="187" customWidth="1"/>
    <col min="781" max="781" width="12.28515625" style="187" customWidth="1"/>
    <col min="782" max="782" width="14" style="187" customWidth="1"/>
    <col min="783" max="783" width="22.85546875" style="187" bestFit="1" customWidth="1"/>
    <col min="784" max="784" width="13.85546875" style="187" bestFit="1" customWidth="1"/>
    <col min="785" max="785" width="2.5703125" style="187" customWidth="1"/>
    <col min="786" max="786" width="14.7109375" style="187" bestFit="1" customWidth="1"/>
    <col min="787" max="787" width="15.5703125" style="187" bestFit="1" customWidth="1"/>
    <col min="788" max="788" width="11.42578125" style="187"/>
    <col min="789" max="789" width="13.7109375" style="187" bestFit="1" customWidth="1"/>
    <col min="790" max="790" width="12.28515625" style="187" bestFit="1" customWidth="1"/>
    <col min="791" max="1024" width="11.42578125" style="187"/>
    <col min="1025" max="1025" width="24.28515625" style="187" customWidth="1"/>
    <col min="1026" max="1026" width="13.85546875" style="187" customWidth="1"/>
    <col min="1027" max="1027" width="13.28515625" style="187" customWidth="1"/>
    <col min="1028" max="1028" width="12.7109375" style="187" customWidth="1"/>
    <col min="1029" max="1029" width="12.85546875" style="187" customWidth="1"/>
    <col min="1030" max="1030" width="11.7109375" style="187" customWidth="1"/>
    <col min="1031" max="1031" width="11.85546875" style="187" customWidth="1"/>
    <col min="1032" max="1032" width="16.140625" style="187" customWidth="1"/>
    <col min="1033" max="1033" width="19.140625" style="187" customWidth="1"/>
    <col min="1034" max="1035" width="13.28515625" style="187" customWidth="1"/>
    <col min="1036" max="1036" width="12.85546875" style="187" customWidth="1"/>
    <col min="1037" max="1037" width="12.28515625" style="187" customWidth="1"/>
    <col min="1038" max="1038" width="14" style="187" customWidth="1"/>
    <col min="1039" max="1039" width="22.85546875" style="187" bestFit="1" customWidth="1"/>
    <col min="1040" max="1040" width="13.85546875" style="187" bestFit="1" customWidth="1"/>
    <col min="1041" max="1041" width="2.5703125" style="187" customWidth="1"/>
    <col min="1042" max="1042" width="14.7109375" style="187" bestFit="1" customWidth="1"/>
    <col min="1043" max="1043" width="15.5703125" style="187" bestFit="1" customWidth="1"/>
    <col min="1044" max="1044" width="11.42578125" style="187"/>
    <col min="1045" max="1045" width="13.7109375" style="187" bestFit="1" customWidth="1"/>
    <col min="1046" max="1046" width="12.28515625" style="187" bestFit="1" customWidth="1"/>
    <col min="1047" max="1280" width="11.42578125" style="187"/>
    <col min="1281" max="1281" width="24.28515625" style="187" customWidth="1"/>
    <col min="1282" max="1282" width="13.85546875" style="187" customWidth="1"/>
    <col min="1283" max="1283" width="13.28515625" style="187" customWidth="1"/>
    <col min="1284" max="1284" width="12.7109375" style="187" customWidth="1"/>
    <col min="1285" max="1285" width="12.85546875" style="187" customWidth="1"/>
    <col min="1286" max="1286" width="11.7109375" style="187" customWidth="1"/>
    <col min="1287" max="1287" width="11.85546875" style="187" customWidth="1"/>
    <col min="1288" max="1288" width="16.140625" style="187" customWidth="1"/>
    <col min="1289" max="1289" width="19.140625" style="187" customWidth="1"/>
    <col min="1290" max="1291" width="13.28515625" style="187" customWidth="1"/>
    <col min="1292" max="1292" width="12.85546875" style="187" customWidth="1"/>
    <col min="1293" max="1293" width="12.28515625" style="187" customWidth="1"/>
    <col min="1294" max="1294" width="14" style="187" customWidth="1"/>
    <col min="1295" max="1295" width="22.85546875" style="187" bestFit="1" customWidth="1"/>
    <col min="1296" max="1296" width="13.85546875" style="187" bestFit="1" customWidth="1"/>
    <col min="1297" max="1297" width="2.5703125" style="187" customWidth="1"/>
    <col min="1298" max="1298" width="14.7109375" style="187" bestFit="1" customWidth="1"/>
    <col min="1299" max="1299" width="15.5703125" style="187" bestFit="1" customWidth="1"/>
    <col min="1300" max="1300" width="11.42578125" style="187"/>
    <col min="1301" max="1301" width="13.7109375" style="187" bestFit="1" customWidth="1"/>
    <col min="1302" max="1302" width="12.28515625" style="187" bestFit="1" customWidth="1"/>
    <col min="1303" max="1536" width="11.42578125" style="187"/>
    <col min="1537" max="1537" width="24.28515625" style="187" customWidth="1"/>
    <col min="1538" max="1538" width="13.85546875" style="187" customWidth="1"/>
    <col min="1539" max="1539" width="13.28515625" style="187" customWidth="1"/>
    <col min="1540" max="1540" width="12.7109375" style="187" customWidth="1"/>
    <col min="1541" max="1541" width="12.85546875" style="187" customWidth="1"/>
    <col min="1542" max="1542" width="11.7109375" style="187" customWidth="1"/>
    <col min="1543" max="1543" width="11.85546875" style="187" customWidth="1"/>
    <col min="1544" max="1544" width="16.140625" style="187" customWidth="1"/>
    <col min="1545" max="1545" width="19.140625" style="187" customWidth="1"/>
    <col min="1546" max="1547" width="13.28515625" style="187" customWidth="1"/>
    <col min="1548" max="1548" width="12.85546875" style="187" customWidth="1"/>
    <col min="1549" max="1549" width="12.28515625" style="187" customWidth="1"/>
    <col min="1550" max="1550" width="14" style="187" customWidth="1"/>
    <col min="1551" max="1551" width="22.85546875" style="187" bestFit="1" customWidth="1"/>
    <col min="1552" max="1552" width="13.85546875" style="187" bestFit="1" customWidth="1"/>
    <col min="1553" max="1553" width="2.5703125" style="187" customWidth="1"/>
    <col min="1554" max="1554" width="14.7109375" style="187" bestFit="1" customWidth="1"/>
    <col min="1555" max="1555" width="15.5703125" style="187" bestFit="1" customWidth="1"/>
    <col min="1556" max="1556" width="11.42578125" style="187"/>
    <col min="1557" max="1557" width="13.7109375" style="187" bestFit="1" customWidth="1"/>
    <col min="1558" max="1558" width="12.28515625" style="187" bestFit="1" customWidth="1"/>
    <col min="1559" max="1792" width="11.42578125" style="187"/>
    <col min="1793" max="1793" width="24.28515625" style="187" customWidth="1"/>
    <col min="1794" max="1794" width="13.85546875" style="187" customWidth="1"/>
    <col min="1795" max="1795" width="13.28515625" style="187" customWidth="1"/>
    <col min="1796" max="1796" width="12.7109375" style="187" customWidth="1"/>
    <col min="1797" max="1797" width="12.85546875" style="187" customWidth="1"/>
    <col min="1798" max="1798" width="11.7109375" style="187" customWidth="1"/>
    <col min="1799" max="1799" width="11.85546875" style="187" customWidth="1"/>
    <col min="1800" max="1800" width="16.140625" style="187" customWidth="1"/>
    <col min="1801" max="1801" width="19.140625" style="187" customWidth="1"/>
    <col min="1802" max="1803" width="13.28515625" style="187" customWidth="1"/>
    <col min="1804" max="1804" width="12.85546875" style="187" customWidth="1"/>
    <col min="1805" max="1805" width="12.28515625" style="187" customWidth="1"/>
    <col min="1806" max="1806" width="14" style="187" customWidth="1"/>
    <col min="1807" max="1807" width="22.85546875" style="187" bestFit="1" customWidth="1"/>
    <col min="1808" max="1808" width="13.85546875" style="187" bestFit="1" customWidth="1"/>
    <col min="1809" max="1809" width="2.5703125" style="187" customWidth="1"/>
    <col min="1810" max="1810" width="14.7109375" style="187" bestFit="1" customWidth="1"/>
    <col min="1811" max="1811" width="15.5703125" style="187" bestFit="1" customWidth="1"/>
    <col min="1812" max="1812" width="11.42578125" style="187"/>
    <col min="1813" max="1813" width="13.7109375" style="187" bestFit="1" customWidth="1"/>
    <col min="1814" max="1814" width="12.28515625" style="187" bestFit="1" customWidth="1"/>
    <col min="1815" max="2048" width="11.42578125" style="187"/>
    <col min="2049" max="2049" width="24.28515625" style="187" customWidth="1"/>
    <col min="2050" max="2050" width="13.85546875" style="187" customWidth="1"/>
    <col min="2051" max="2051" width="13.28515625" style="187" customWidth="1"/>
    <col min="2052" max="2052" width="12.7109375" style="187" customWidth="1"/>
    <col min="2053" max="2053" width="12.85546875" style="187" customWidth="1"/>
    <col min="2054" max="2054" width="11.7109375" style="187" customWidth="1"/>
    <col min="2055" max="2055" width="11.85546875" style="187" customWidth="1"/>
    <col min="2056" max="2056" width="16.140625" style="187" customWidth="1"/>
    <col min="2057" max="2057" width="19.140625" style="187" customWidth="1"/>
    <col min="2058" max="2059" width="13.28515625" style="187" customWidth="1"/>
    <col min="2060" max="2060" width="12.85546875" style="187" customWidth="1"/>
    <col min="2061" max="2061" width="12.28515625" style="187" customWidth="1"/>
    <col min="2062" max="2062" width="14" style="187" customWidth="1"/>
    <col min="2063" max="2063" width="22.85546875" style="187" bestFit="1" customWidth="1"/>
    <col min="2064" max="2064" width="13.85546875" style="187" bestFit="1" customWidth="1"/>
    <col min="2065" max="2065" width="2.5703125" style="187" customWidth="1"/>
    <col min="2066" max="2066" width="14.7109375" style="187" bestFit="1" customWidth="1"/>
    <col min="2067" max="2067" width="15.5703125" style="187" bestFit="1" customWidth="1"/>
    <col min="2068" max="2068" width="11.42578125" style="187"/>
    <col min="2069" max="2069" width="13.7109375" style="187" bestFit="1" customWidth="1"/>
    <col min="2070" max="2070" width="12.28515625" style="187" bestFit="1" customWidth="1"/>
    <col min="2071" max="2304" width="11.42578125" style="187"/>
    <col min="2305" max="2305" width="24.28515625" style="187" customWidth="1"/>
    <col min="2306" max="2306" width="13.85546875" style="187" customWidth="1"/>
    <col min="2307" max="2307" width="13.28515625" style="187" customWidth="1"/>
    <col min="2308" max="2308" width="12.7109375" style="187" customWidth="1"/>
    <col min="2309" max="2309" width="12.85546875" style="187" customWidth="1"/>
    <col min="2310" max="2310" width="11.7109375" style="187" customWidth="1"/>
    <col min="2311" max="2311" width="11.85546875" style="187" customWidth="1"/>
    <col min="2312" max="2312" width="16.140625" style="187" customWidth="1"/>
    <col min="2313" max="2313" width="19.140625" style="187" customWidth="1"/>
    <col min="2314" max="2315" width="13.28515625" style="187" customWidth="1"/>
    <col min="2316" max="2316" width="12.85546875" style="187" customWidth="1"/>
    <col min="2317" max="2317" width="12.28515625" style="187" customWidth="1"/>
    <col min="2318" max="2318" width="14" style="187" customWidth="1"/>
    <col min="2319" max="2319" width="22.85546875" style="187" bestFit="1" customWidth="1"/>
    <col min="2320" max="2320" width="13.85546875" style="187" bestFit="1" customWidth="1"/>
    <col min="2321" max="2321" width="2.5703125" style="187" customWidth="1"/>
    <col min="2322" max="2322" width="14.7109375" style="187" bestFit="1" customWidth="1"/>
    <col min="2323" max="2323" width="15.5703125" style="187" bestFit="1" customWidth="1"/>
    <col min="2324" max="2324" width="11.42578125" style="187"/>
    <col min="2325" max="2325" width="13.7109375" style="187" bestFit="1" customWidth="1"/>
    <col min="2326" max="2326" width="12.28515625" style="187" bestFit="1" customWidth="1"/>
    <col min="2327" max="2560" width="11.42578125" style="187"/>
    <col min="2561" max="2561" width="24.28515625" style="187" customWidth="1"/>
    <col min="2562" max="2562" width="13.85546875" style="187" customWidth="1"/>
    <col min="2563" max="2563" width="13.28515625" style="187" customWidth="1"/>
    <col min="2564" max="2564" width="12.7109375" style="187" customWidth="1"/>
    <col min="2565" max="2565" width="12.85546875" style="187" customWidth="1"/>
    <col min="2566" max="2566" width="11.7109375" style="187" customWidth="1"/>
    <col min="2567" max="2567" width="11.85546875" style="187" customWidth="1"/>
    <col min="2568" max="2568" width="16.140625" style="187" customWidth="1"/>
    <col min="2569" max="2569" width="19.140625" style="187" customWidth="1"/>
    <col min="2570" max="2571" width="13.28515625" style="187" customWidth="1"/>
    <col min="2572" max="2572" width="12.85546875" style="187" customWidth="1"/>
    <col min="2573" max="2573" width="12.28515625" style="187" customWidth="1"/>
    <col min="2574" max="2574" width="14" style="187" customWidth="1"/>
    <col min="2575" max="2575" width="22.85546875" style="187" bestFit="1" customWidth="1"/>
    <col min="2576" max="2576" width="13.85546875" style="187" bestFit="1" customWidth="1"/>
    <col min="2577" max="2577" width="2.5703125" style="187" customWidth="1"/>
    <col min="2578" max="2578" width="14.7109375" style="187" bestFit="1" customWidth="1"/>
    <col min="2579" max="2579" width="15.5703125" style="187" bestFit="1" customWidth="1"/>
    <col min="2580" max="2580" width="11.42578125" style="187"/>
    <col min="2581" max="2581" width="13.7109375" style="187" bestFit="1" customWidth="1"/>
    <col min="2582" max="2582" width="12.28515625" style="187" bestFit="1" customWidth="1"/>
    <col min="2583" max="2816" width="11.42578125" style="187"/>
    <col min="2817" max="2817" width="24.28515625" style="187" customWidth="1"/>
    <col min="2818" max="2818" width="13.85546875" style="187" customWidth="1"/>
    <col min="2819" max="2819" width="13.28515625" style="187" customWidth="1"/>
    <col min="2820" max="2820" width="12.7109375" style="187" customWidth="1"/>
    <col min="2821" max="2821" width="12.85546875" style="187" customWidth="1"/>
    <col min="2822" max="2822" width="11.7109375" style="187" customWidth="1"/>
    <col min="2823" max="2823" width="11.85546875" style="187" customWidth="1"/>
    <col min="2824" max="2824" width="16.140625" style="187" customWidth="1"/>
    <col min="2825" max="2825" width="19.140625" style="187" customWidth="1"/>
    <col min="2826" max="2827" width="13.28515625" style="187" customWidth="1"/>
    <col min="2828" max="2828" width="12.85546875" style="187" customWidth="1"/>
    <col min="2829" max="2829" width="12.28515625" style="187" customWidth="1"/>
    <col min="2830" max="2830" width="14" style="187" customWidth="1"/>
    <col min="2831" max="2831" width="22.85546875" style="187" bestFit="1" customWidth="1"/>
    <col min="2832" max="2832" width="13.85546875" style="187" bestFit="1" customWidth="1"/>
    <col min="2833" max="2833" width="2.5703125" style="187" customWidth="1"/>
    <col min="2834" max="2834" width="14.7109375" style="187" bestFit="1" customWidth="1"/>
    <col min="2835" max="2835" width="15.5703125" style="187" bestFit="1" customWidth="1"/>
    <col min="2836" max="2836" width="11.42578125" style="187"/>
    <col min="2837" max="2837" width="13.7109375" style="187" bestFit="1" customWidth="1"/>
    <col min="2838" max="2838" width="12.28515625" style="187" bestFit="1" customWidth="1"/>
    <col min="2839" max="3072" width="11.42578125" style="187"/>
    <col min="3073" max="3073" width="24.28515625" style="187" customWidth="1"/>
    <col min="3074" max="3074" width="13.85546875" style="187" customWidth="1"/>
    <col min="3075" max="3075" width="13.28515625" style="187" customWidth="1"/>
    <col min="3076" max="3076" width="12.7109375" style="187" customWidth="1"/>
    <col min="3077" max="3077" width="12.85546875" style="187" customWidth="1"/>
    <col min="3078" max="3078" width="11.7109375" style="187" customWidth="1"/>
    <col min="3079" max="3079" width="11.85546875" style="187" customWidth="1"/>
    <col min="3080" max="3080" width="16.140625" style="187" customWidth="1"/>
    <col min="3081" max="3081" width="19.140625" style="187" customWidth="1"/>
    <col min="3082" max="3083" width="13.28515625" style="187" customWidth="1"/>
    <col min="3084" max="3084" width="12.85546875" style="187" customWidth="1"/>
    <col min="3085" max="3085" width="12.28515625" style="187" customWidth="1"/>
    <col min="3086" max="3086" width="14" style="187" customWidth="1"/>
    <col min="3087" max="3087" width="22.85546875" style="187" bestFit="1" customWidth="1"/>
    <col min="3088" max="3088" width="13.85546875" style="187" bestFit="1" customWidth="1"/>
    <col min="3089" max="3089" width="2.5703125" style="187" customWidth="1"/>
    <col min="3090" max="3090" width="14.7109375" style="187" bestFit="1" customWidth="1"/>
    <col min="3091" max="3091" width="15.5703125" style="187" bestFit="1" customWidth="1"/>
    <col min="3092" max="3092" width="11.42578125" style="187"/>
    <col min="3093" max="3093" width="13.7109375" style="187" bestFit="1" customWidth="1"/>
    <col min="3094" max="3094" width="12.28515625" style="187" bestFit="1" customWidth="1"/>
    <col min="3095" max="3328" width="11.42578125" style="187"/>
    <col min="3329" max="3329" width="24.28515625" style="187" customWidth="1"/>
    <col min="3330" max="3330" width="13.85546875" style="187" customWidth="1"/>
    <col min="3331" max="3331" width="13.28515625" style="187" customWidth="1"/>
    <col min="3332" max="3332" width="12.7109375" style="187" customWidth="1"/>
    <col min="3333" max="3333" width="12.85546875" style="187" customWidth="1"/>
    <col min="3334" max="3334" width="11.7109375" style="187" customWidth="1"/>
    <col min="3335" max="3335" width="11.85546875" style="187" customWidth="1"/>
    <col min="3336" max="3336" width="16.140625" style="187" customWidth="1"/>
    <col min="3337" max="3337" width="19.140625" style="187" customWidth="1"/>
    <col min="3338" max="3339" width="13.28515625" style="187" customWidth="1"/>
    <col min="3340" max="3340" width="12.85546875" style="187" customWidth="1"/>
    <col min="3341" max="3341" width="12.28515625" style="187" customWidth="1"/>
    <col min="3342" max="3342" width="14" style="187" customWidth="1"/>
    <col min="3343" max="3343" width="22.85546875" style="187" bestFit="1" customWidth="1"/>
    <col min="3344" max="3344" width="13.85546875" style="187" bestFit="1" customWidth="1"/>
    <col min="3345" max="3345" width="2.5703125" style="187" customWidth="1"/>
    <col min="3346" max="3346" width="14.7109375" style="187" bestFit="1" customWidth="1"/>
    <col min="3347" max="3347" width="15.5703125" style="187" bestFit="1" customWidth="1"/>
    <col min="3348" max="3348" width="11.42578125" style="187"/>
    <col min="3349" max="3349" width="13.7109375" style="187" bestFit="1" customWidth="1"/>
    <col min="3350" max="3350" width="12.28515625" style="187" bestFit="1" customWidth="1"/>
    <col min="3351" max="3584" width="11.42578125" style="187"/>
    <col min="3585" max="3585" width="24.28515625" style="187" customWidth="1"/>
    <col min="3586" max="3586" width="13.85546875" style="187" customWidth="1"/>
    <col min="3587" max="3587" width="13.28515625" style="187" customWidth="1"/>
    <col min="3588" max="3588" width="12.7109375" style="187" customWidth="1"/>
    <col min="3589" max="3589" width="12.85546875" style="187" customWidth="1"/>
    <col min="3590" max="3590" width="11.7109375" style="187" customWidth="1"/>
    <col min="3591" max="3591" width="11.85546875" style="187" customWidth="1"/>
    <col min="3592" max="3592" width="16.140625" style="187" customWidth="1"/>
    <col min="3593" max="3593" width="19.140625" style="187" customWidth="1"/>
    <col min="3594" max="3595" width="13.28515625" style="187" customWidth="1"/>
    <col min="3596" max="3596" width="12.85546875" style="187" customWidth="1"/>
    <col min="3597" max="3597" width="12.28515625" style="187" customWidth="1"/>
    <col min="3598" max="3598" width="14" style="187" customWidth="1"/>
    <col min="3599" max="3599" width="22.85546875" style="187" bestFit="1" customWidth="1"/>
    <col min="3600" max="3600" width="13.85546875" style="187" bestFit="1" customWidth="1"/>
    <col min="3601" max="3601" width="2.5703125" style="187" customWidth="1"/>
    <col min="3602" max="3602" width="14.7109375" style="187" bestFit="1" customWidth="1"/>
    <col min="3603" max="3603" width="15.5703125" style="187" bestFit="1" customWidth="1"/>
    <col min="3604" max="3604" width="11.42578125" style="187"/>
    <col min="3605" max="3605" width="13.7109375" style="187" bestFit="1" customWidth="1"/>
    <col min="3606" max="3606" width="12.28515625" style="187" bestFit="1" customWidth="1"/>
    <col min="3607" max="3840" width="11.42578125" style="187"/>
    <col min="3841" max="3841" width="24.28515625" style="187" customWidth="1"/>
    <col min="3842" max="3842" width="13.85546875" style="187" customWidth="1"/>
    <col min="3843" max="3843" width="13.28515625" style="187" customWidth="1"/>
    <col min="3844" max="3844" width="12.7109375" style="187" customWidth="1"/>
    <col min="3845" max="3845" width="12.85546875" style="187" customWidth="1"/>
    <col min="3846" max="3846" width="11.7109375" style="187" customWidth="1"/>
    <col min="3847" max="3847" width="11.85546875" style="187" customWidth="1"/>
    <col min="3848" max="3848" width="16.140625" style="187" customWidth="1"/>
    <col min="3849" max="3849" width="19.140625" style="187" customWidth="1"/>
    <col min="3850" max="3851" width="13.28515625" style="187" customWidth="1"/>
    <col min="3852" max="3852" width="12.85546875" style="187" customWidth="1"/>
    <col min="3853" max="3853" width="12.28515625" style="187" customWidth="1"/>
    <col min="3854" max="3854" width="14" style="187" customWidth="1"/>
    <col min="3855" max="3855" width="22.85546875" style="187" bestFit="1" customWidth="1"/>
    <col min="3856" max="3856" width="13.85546875" style="187" bestFit="1" customWidth="1"/>
    <col min="3857" max="3857" width="2.5703125" style="187" customWidth="1"/>
    <col min="3858" max="3858" width="14.7109375" style="187" bestFit="1" customWidth="1"/>
    <col min="3859" max="3859" width="15.5703125" style="187" bestFit="1" customWidth="1"/>
    <col min="3860" max="3860" width="11.42578125" style="187"/>
    <col min="3861" max="3861" width="13.7109375" style="187" bestFit="1" customWidth="1"/>
    <col min="3862" max="3862" width="12.28515625" style="187" bestFit="1" customWidth="1"/>
    <col min="3863" max="4096" width="11.42578125" style="187"/>
    <col min="4097" max="4097" width="24.28515625" style="187" customWidth="1"/>
    <col min="4098" max="4098" width="13.85546875" style="187" customWidth="1"/>
    <col min="4099" max="4099" width="13.28515625" style="187" customWidth="1"/>
    <col min="4100" max="4100" width="12.7109375" style="187" customWidth="1"/>
    <col min="4101" max="4101" width="12.85546875" style="187" customWidth="1"/>
    <col min="4102" max="4102" width="11.7109375" style="187" customWidth="1"/>
    <col min="4103" max="4103" width="11.85546875" style="187" customWidth="1"/>
    <col min="4104" max="4104" width="16.140625" style="187" customWidth="1"/>
    <col min="4105" max="4105" width="19.140625" style="187" customWidth="1"/>
    <col min="4106" max="4107" width="13.28515625" style="187" customWidth="1"/>
    <col min="4108" max="4108" width="12.85546875" style="187" customWidth="1"/>
    <col min="4109" max="4109" width="12.28515625" style="187" customWidth="1"/>
    <col min="4110" max="4110" width="14" style="187" customWidth="1"/>
    <col min="4111" max="4111" width="22.85546875" style="187" bestFit="1" customWidth="1"/>
    <col min="4112" max="4112" width="13.85546875" style="187" bestFit="1" customWidth="1"/>
    <col min="4113" max="4113" width="2.5703125" style="187" customWidth="1"/>
    <col min="4114" max="4114" width="14.7109375" style="187" bestFit="1" customWidth="1"/>
    <col min="4115" max="4115" width="15.5703125" style="187" bestFit="1" customWidth="1"/>
    <col min="4116" max="4116" width="11.42578125" style="187"/>
    <col min="4117" max="4117" width="13.7109375" style="187" bestFit="1" customWidth="1"/>
    <col min="4118" max="4118" width="12.28515625" style="187" bestFit="1" customWidth="1"/>
    <col min="4119" max="4352" width="11.42578125" style="187"/>
    <col min="4353" max="4353" width="24.28515625" style="187" customWidth="1"/>
    <col min="4354" max="4354" width="13.85546875" style="187" customWidth="1"/>
    <col min="4355" max="4355" width="13.28515625" style="187" customWidth="1"/>
    <col min="4356" max="4356" width="12.7109375" style="187" customWidth="1"/>
    <col min="4357" max="4357" width="12.85546875" style="187" customWidth="1"/>
    <col min="4358" max="4358" width="11.7109375" style="187" customWidth="1"/>
    <col min="4359" max="4359" width="11.85546875" style="187" customWidth="1"/>
    <col min="4360" max="4360" width="16.140625" style="187" customWidth="1"/>
    <col min="4361" max="4361" width="19.140625" style="187" customWidth="1"/>
    <col min="4362" max="4363" width="13.28515625" style="187" customWidth="1"/>
    <col min="4364" max="4364" width="12.85546875" style="187" customWidth="1"/>
    <col min="4365" max="4365" width="12.28515625" style="187" customWidth="1"/>
    <col min="4366" max="4366" width="14" style="187" customWidth="1"/>
    <col min="4367" max="4367" width="22.85546875" style="187" bestFit="1" customWidth="1"/>
    <col min="4368" max="4368" width="13.85546875" style="187" bestFit="1" customWidth="1"/>
    <col min="4369" max="4369" width="2.5703125" style="187" customWidth="1"/>
    <col min="4370" max="4370" width="14.7109375" style="187" bestFit="1" customWidth="1"/>
    <col min="4371" max="4371" width="15.5703125" style="187" bestFit="1" customWidth="1"/>
    <col min="4372" max="4372" width="11.42578125" style="187"/>
    <col min="4373" max="4373" width="13.7109375" style="187" bestFit="1" customWidth="1"/>
    <col min="4374" max="4374" width="12.28515625" style="187" bestFit="1" customWidth="1"/>
    <col min="4375" max="4608" width="11.42578125" style="187"/>
    <col min="4609" max="4609" width="24.28515625" style="187" customWidth="1"/>
    <col min="4610" max="4610" width="13.85546875" style="187" customWidth="1"/>
    <col min="4611" max="4611" width="13.28515625" style="187" customWidth="1"/>
    <col min="4612" max="4612" width="12.7109375" style="187" customWidth="1"/>
    <col min="4613" max="4613" width="12.85546875" style="187" customWidth="1"/>
    <col min="4614" max="4614" width="11.7109375" style="187" customWidth="1"/>
    <col min="4615" max="4615" width="11.85546875" style="187" customWidth="1"/>
    <col min="4616" max="4616" width="16.140625" style="187" customWidth="1"/>
    <col min="4617" max="4617" width="19.140625" style="187" customWidth="1"/>
    <col min="4618" max="4619" width="13.28515625" style="187" customWidth="1"/>
    <col min="4620" max="4620" width="12.85546875" style="187" customWidth="1"/>
    <col min="4621" max="4621" width="12.28515625" style="187" customWidth="1"/>
    <col min="4622" max="4622" width="14" style="187" customWidth="1"/>
    <col min="4623" max="4623" width="22.85546875" style="187" bestFit="1" customWidth="1"/>
    <col min="4624" max="4624" width="13.85546875" style="187" bestFit="1" customWidth="1"/>
    <col min="4625" max="4625" width="2.5703125" style="187" customWidth="1"/>
    <col min="4626" max="4626" width="14.7109375" style="187" bestFit="1" customWidth="1"/>
    <col min="4627" max="4627" width="15.5703125" style="187" bestFit="1" customWidth="1"/>
    <col min="4628" max="4628" width="11.42578125" style="187"/>
    <col min="4629" max="4629" width="13.7109375" style="187" bestFit="1" customWidth="1"/>
    <col min="4630" max="4630" width="12.28515625" style="187" bestFit="1" customWidth="1"/>
    <col min="4631" max="4864" width="11.42578125" style="187"/>
    <col min="4865" max="4865" width="24.28515625" style="187" customWidth="1"/>
    <col min="4866" max="4866" width="13.85546875" style="187" customWidth="1"/>
    <col min="4867" max="4867" width="13.28515625" style="187" customWidth="1"/>
    <col min="4868" max="4868" width="12.7109375" style="187" customWidth="1"/>
    <col min="4869" max="4869" width="12.85546875" style="187" customWidth="1"/>
    <col min="4870" max="4870" width="11.7109375" style="187" customWidth="1"/>
    <col min="4871" max="4871" width="11.85546875" style="187" customWidth="1"/>
    <col min="4872" max="4872" width="16.140625" style="187" customWidth="1"/>
    <col min="4873" max="4873" width="19.140625" style="187" customWidth="1"/>
    <col min="4874" max="4875" width="13.28515625" style="187" customWidth="1"/>
    <col min="4876" max="4876" width="12.85546875" style="187" customWidth="1"/>
    <col min="4877" max="4877" width="12.28515625" style="187" customWidth="1"/>
    <col min="4878" max="4878" width="14" style="187" customWidth="1"/>
    <col min="4879" max="4879" width="22.85546875" style="187" bestFit="1" customWidth="1"/>
    <col min="4880" max="4880" width="13.85546875" style="187" bestFit="1" customWidth="1"/>
    <col min="4881" max="4881" width="2.5703125" style="187" customWidth="1"/>
    <col min="4882" max="4882" width="14.7109375" style="187" bestFit="1" customWidth="1"/>
    <col min="4883" max="4883" width="15.5703125" style="187" bestFit="1" customWidth="1"/>
    <col min="4884" max="4884" width="11.42578125" style="187"/>
    <col min="4885" max="4885" width="13.7109375" style="187" bestFit="1" customWidth="1"/>
    <col min="4886" max="4886" width="12.28515625" style="187" bestFit="1" customWidth="1"/>
    <col min="4887" max="5120" width="11.42578125" style="187"/>
    <col min="5121" max="5121" width="24.28515625" style="187" customWidth="1"/>
    <col min="5122" max="5122" width="13.85546875" style="187" customWidth="1"/>
    <col min="5123" max="5123" width="13.28515625" style="187" customWidth="1"/>
    <col min="5124" max="5124" width="12.7109375" style="187" customWidth="1"/>
    <col min="5125" max="5125" width="12.85546875" style="187" customWidth="1"/>
    <col min="5126" max="5126" width="11.7109375" style="187" customWidth="1"/>
    <col min="5127" max="5127" width="11.85546875" style="187" customWidth="1"/>
    <col min="5128" max="5128" width="16.140625" style="187" customWidth="1"/>
    <col min="5129" max="5129" width="19.140625" style="187" customWidth="1"/>
    <col min="5130" max="5131" width="13.28515625" style="187" customWidth="1"/>
    <col min="5132" max="5132" width="12.85546875" style="187" customWidth="1"/>
    <col min="5133" max="5133" width="12.28515625" style="187" customWidth="1"/>
    <col min="5134" max="5134" width="14" style="187" customWidth="1"/>
    <col min="5135" max="5135" width="22.85546875" style="187" bestFit="1" customWidth="1"/>
    <col min="5136" max="5136" width="13.85546875" style="187" bestFit="1" customWidth="1"/>
    <col min="5137" max="5137" width="2.5703125" style="187" customWidth="1"/>
    <col min="5138" max="5138" width="14.7109375" style="187" bestFit="1" customWidth="1"/>
    <col min="5139" max="5139" width="15.5703125" style="187" bestFit="1" customWidth="1"/>
    <col min="5140" max="5140" width="11.42578125" style="187"/>
    <col min="5141" max="5141" width="13.7109375" style="187" bestFit="1" customWidth="1"/>
    <col min="5142" max="5142" width="12.28515625" style="187" bestFit="1" customWidth="1"/>
    <col min="5143" max="5376" width="11.42578125" style="187"/>
    <col min="5377" max="5377" width="24.28515625" style="187" customWidth="1"/>
    <col min="5378" max="5378" width="13.85546875" style="187" customWidth="1"/>
    <col min="5379" max="5379" width="13.28515625" style="187" customWidth="1"/>
    <col min="5380" max="5380" width="12.7109375" style="187" customWidth="1"/>
    <col min="5381" max="5381" width="12.85546875" style="187" customWidth="1"/>
    <col min="5382" max="5382" width="11.7109375" style="187" customWidth="1"/>
    <col min="5383" max="5383" width="11.85546875" style="187" customWidth="1"/>
    <col min="5384" max="5384" width="16.140625" style="187" customWidth="1"/>
    <col min="5385" max="5385" width="19.140625" style="187" customWidth="1"/>
    <col min="5386" max="5387" width="13.28515625" style="187" customWidth="1"/>
    <col min="5388" max="5388" width="12.85546875" style="187" customWidth="1"/>
    <col min="5389" max="5389" width="12.28515625" style="187" customWidth="1"/>
    <col min="5390" max="5390" width="14" style="187" customWidth="1"/>
    <col min="5391" max="5391" width="22.85546875" style="187" bestFit="1" customWidth="1"/>
    <col min="5392" max="5392" width="13.85546875" style="187" bestFit="1" customWidth="1"/>
    <col min="5393" max="5393" width="2.5703125" style="187" customWidth="1"/>
    <col min="5394" max="5394" width="14.7109375" style="187" bestFit="1" customWidth="1"/>
    <col min="5395" max="5395" width="15.5703125" style="187" bestFit="1" customWidth="1"/>
    <col min="5396" max="5396" width="11.42578125" style="187"/>
    <col min="5397" max="5397" width="13.7109375" style="187" bestFit="1" customWidth="1"/>
    <col min="5398" max="5398" width="12.28515625" style="187" bestFit="1" customWidth="1"/>
    <col min="5399" max="5632" width="11.42578125" style="187"/>
    <col min="5633" max="5633" width="24.28515625" style="187" customWidth="1"/>
    <col min="5634" max="5634" width="13.85546875" style="187" customWidth="1"/>
    <col min="5635" max="5635" width="13.28515625" style="187" customWidth="1"/>
    <col min="5636" max="5636" width="12.7109375" style="187" customWidth="1"/>
    <col min="5637" max="5637" width="12.85546875" style="187" customWidth="1"/>
    <col min="5638" max="5638" width="11.7109375" style="187" customWidth="1"/>
    <col min="5639" max="5639" width="11.85546875" style="187" customWidth="1"/>
    <col min="5640" max="5640" width="16.140625" style="187" customWidth="1"/>
    <col min="5641" max="5641" width="19.140625" style="187" customWidth="1"/>
    <col min="5642" max="5643" width="13.28515625" style="187" customWidth="1"/>
    <col min="5644" max="5644" width="12.85546875" style="187" customWidth="1"/>
    <col min="5645" max="5645" width="12.28515625" style="187" customWidth="1"/>
    <col min="5646" max="5646" width="14" style="187" customWidth="1"/>
    <col min="5647" max="5647" width="22.85546875" style="187" bestFit="1" customWidth="1"/>
    <col min="5648" max="5648" width="13.85546875" style="187" bestFit="1" customWidth="1"/>
    <col min="5649" max="5649" width="2.5703125" style="187" customWidth="1"/>
    <col min="5650" max="5650" width="14.7109375" style="187" bestFit="1" customWidth="1"/>
    <col min="5651" max="5651" width="15.5703125" style="187" bestFit="1" customWidth="1"/>
    <col min="5652" max="5652" width="11.42578125" style="187"/>
    <col min="5653" max="5653" width="13.7109375" style="187" bestFit="1" customWidth="1"/>
    <col min="5654" max="5654" width="12.28515625" style="187" bestFit="1" customWidth="1"/>
    <col min="5655" max="5888" width="11.42578125" style="187"/>
    <col min="5889" max="5889" width="24.28515625" style="187" customWidth="1"/>
    <col min="5890" max="5890" width="13.85546875" style="187" customWidth="1"/>
    <col min="5891" max="5891" width="13.28515625" style="187" customWidth="1"/>
    <col min="5892" max="5892" width="12.7109375" style="187" customWidth="1"/>
    <col min="5893" max="5893" width="12.85546875" style="187" customWidth="1"/>
    <col min="5894" max="5894" width="11.7109375" style="187" customWidth="1"/>
    <col min="5895" max="5895" width="11.85546875" style="187" customWidth="1"/>
    <col min="5896" max="5896" width="16.140625" style="187" customWidth="1"/>
    <col min="5897" max="5897" width="19.140625" style="187" customWidth="1"/>
    <col min="5898" max="5899" width="13.28515625" style="187" customWidth="1"/>
    <col min="5900" max="5900" width="12.85546875" style="187" customWidth="1"/>
    <col min="5901" max="5901" width="12.28515625" style="187" customWidth="1"/>
    <col min="5902" max="5902" width="14" style="187" customWidth="1"/>
    <col min="5903" max="5903" width="22.85546875" style="187" bestFit="1" customWidth="1"/>
    <col min="5904" max="5904" width="13.85546875" style="187" bestFit="1" customWidth="1"/>
    <col min="5905" max="5905" width="2.5703125" style="187" customWidth="1"/>
    <col min="5906" max="5906" width="14.7109375" style="187" bestFit="1" customWidth="1"/>
    <col min="5907" max="5907" width="15.5703125" style="187" bestFit="1" customWidth="1"/>
    <col min="5908" max="5908" width="11.42578125" style="187"/>
    <col min="5909" max="5909" width="13.7109375" style="187" bestFit="1" customWidth="1"/>
    <col min="5910" max="5910" width="12.28515625" style="187" bestFit="1" customWidth="1"/>
    <col min="5911" max="6144" width="11.42578125" style="187"/>
    <col min="6145" max="6145" width="24.28515625" style="187" customWidth="1"/>
    <col min="6146" max="6146" width="13.85546875" style="187" customWidth="1"/>
    <col min="6147" max="6147" width="13.28515625" style="187" customWidth="1"/>
    <col min="6148" max="6148" width="12.7109375" style="187" customWidth="1"/>
    <col min="6149" max="6149" width="12.85546875" style="187" customWidth="1"/>
    <col min="6150" max="6150" width="11.7109375" style="187" customWidth="1"/>
    <col min="6151" max="6151" width="11.85546875" style="187" customWidth="1"/>
    <col min="6152" max="6152" width="16.140625" style="187" customWidth="1"/>
    <col min="6153" max="6153" width="19.140625" style="187" customWidth="1"/>
    <col min="6154" max="6155" width="13.28515625" style="187" customWidth="1"/>
    <col min="6156" max="6156" width="12.85546875" style="187" customWidth="1"/>
    <col min="6157" max="6157" width="12.28515625" style="187" customWidth="1"/>
    <col min="6158" max="6158" width="14" style="187" customWidth="1"/>
    <col min="6159" max="6159" width="22.85546875" style="187" bestFit="1" customWidth="1"/>
    <col min="6160" max="6160" width="13.85546875" style="187" bestFit="1" customWidth="1"/>
    <col min="6161" max="6161" width="2.5703125" style="187" customWidth="1"/>
    <col min="6162" max="6162" width="14.7109375" style="187" bestFit="1" customWidth="1"/>
    <col min="6163" max="6163" width="15.5703125" style="187" bestFit="1" customWidth="1"/>
    <col min="6164" max="6164" width="11.42578125" style="187"/>
    <col min="6165" max="6165" width="13.7109375" style="187" bestFit="1" customWidth="1"/>
    <col min="6166" max="6166" width="12.28515625" style="187" bestFit="1" customWidth="1"/>
    <col min="6167" max="6400" width="11.42578125" style="187"/>
    <col min="6401" max="6401" width="24.28515625" style="187" customWidth="1"/>
    <col min="6402" max="6402" width="13.85546875" style="187" customWidth="1"/>
    <col min="6403" max="6403" width="13.28515625" style="187" customWidth="1"/>
    <col min="6404" max="6404" width="12.7109375" style="187" customWidth="1"/>
    <col min="6405" max="6405" width="12.85546875" style="187" customWidth="1"/>
    <col min="6406" max="6406" width="11.7109375" style="187" customWidth="1"/>
    <col min="6407" max="6407" width="11.85546875" style="187" customWidth="1"/>
    <col min="6408" max="6408" width="16.140625" style="187" customWidth="1"/>
    <col min="6409" max="6409" width="19.140625" style="187" customWidth="1"/>
    <col min="6410" max="6411" width="13.28515625" style="187" customWidth="1"/>
    <col min="6412" max="6412" width="12.85546875" style="187" customWidth="1"/>
    <col min="6413" max="6413" width="12.28515625" style="187" customWidth="1"/>
    <col min="6414" max="6414" width="14" style="187" customWidth="1"/>
    <col min="6415" max="6415" width="22.85546875" style="187" bestFit="1" customWidth="1"/>
    <col min="6416" max="6416" width="13.85546875" style="187" bestFit="1" customWidth="1"/>
    <col min="6417" max="6417" width="2.5703125" style="187" customWidth="1"/>
    <col min="6418" max="6418" width="14.7109375" style="187" bestFit="1" customWidth="1"/>
    <col min="6419" max="6419" width="15.5703125" style="187" bestFit="1" customWidth="1"/>
    <col min="6420" max="6420" width="11.42578125" style="187"/>
    <col min="6421" max="6421" width="13.7109375" style="187" bestFit="1" customWidth="1"/>
    <col min="6422" max="6422" width="12.28515625" style="187" bestFit="1" customWidth="1"/>
    <col min="6423" max="6656" width="11.42578125" style="187"/>
    <col min="6657" max="6657" width="24.28515625" style="187" customWidth="1"/>
    <col min="6658" max="6658" width="13.85546875" style="187" customWidth="1"/>
    <col min="6659" max="6659" width="13.28515625" style="187" customWidth="1"/>
    <col min="6660" max="6660" width="12.7109375" style="187" customWidth="1"/>
    <col min="6661" max="6661" width="12.85546875" style="187" customWidth="1"/>
    <col min="6662" max="6662" width="11.7109375" style="187" customWidth="1"/>
    <col min="6663" max="6663" width="11.85546875" style="187" customWidth="1"/>
    <col min="6664" max="6664" width="16.140625" style="187" customWidth="1"/>
    <col min="6665" max="6665" width="19.140625" style="187" customWidth="1"/>
    <col min="6666" max="6667" width="13.28515625" style="187" customWidth="1"/>
    <col min="6668" max="6668" width="12.85546875" style="187" customWidth="1"/>
    <col min="6669" max="6669" width="12.28515625" style="187" customWidth="1"/>
    <col min="6670" max="6670" width="14" style="187" customWidth="1"/>
    <col min="6671" max="6671" width="22.85546875" style="187" bestFit="1" customWidth="1"/>
    <col min="6672" max="6672" width="13.85546875" style="187" bestFit="1" customWidth="1"/>
    <col min="6673" max="6673" width="2.5703125" style="187" customWidth="1"/>
    <col min="6674" max="6674" width="14.7109375" style="187" bestFit="1" customWidth="1"/>
    <col min="6675" max="6675" width="15.5703125" style="187" bestFit="1" customWidth="1"/>
    <col min="6676" max="6676" width="11.42578125" style="187"/>
    <col min="6677" max="6677" width="13.7109375" style="187" bestFit="1" customWidth="1"/>
    <col min="6678" max="6678" width="12.28515625" style="187" bestFit="1" customWidth="1"/>
    <col min="6679" max="6912" width="11.42578125" style="187"/>
    <col min="6913" max="6913" width="24.28515625" style="187" customWidth="1"/>
    <col min="6914" max="6914" width="13.85546875" style="187" customWidth="1"/>
    <col min="6915" max="6915" width="13.28515625" style="187" customWidth="1"/>
    <col min="6916" max="6916" width="12.7109375" style="187" customWidth="1"/>
    <col min="6917" max="6917" width="12.85546875" style="187" customWidth="1"/>
    <col min="6918" max="6918" width="11.7109375" style="187" customWidth="1"/>
    <col min="6919" max="6919" width="11.85546875" style="187" customWidth="1"/>
    <col min="6920" max="6920" width="16.140625" style="187" customWidth="1"/>
    <col min="6921" max="6921" width="19.140625" style="187" customWidth="1"/>
    <col min="6922" max="6923" width="13.28515625" style="187" customWidth="1"/>
    <col min="6924" max="6924" width="12.85546875" style="187" customWidth="1"/>
    <col min="6925" max="6925" width="12.28515625" style="187" customWidth="1"/>
    <col min="6926" max="6926" width="14" style="187" customWidth="1"/>
    <col min="6927" max="6927" width="22.85546875" style="187" bestFit="1" customWidth="1"/>
    <col min="6928" max="6928" width="13.85546875" style="187" bestFit="1" customWidth="1"/>
    <col min="6929" max="6929" width="2.5703125" style="187" customWidth="1"/>
    <col min="6930" max="6930" width="14.7109375" style="187" bestFit="1" customWidth="1"/>
    <col min="6931" max="6931" width="15.5703125" style="187" bestFit="1" customWidth="1"/>
    <col min="6932" max="6932" width="11.42578125" style="187"/>
    <col min="6933" max="6933" width="13.7109375" style="187" bestFit="1" customWidth="1"/>
    <col min="6934" max="6934" width="12.28515625" style="187" bestFit="1" customWidth="1"/>
    <col min="6935" max="7168" width="11.42578125" style="187"/>
    <col min="7169" max="7169" width="24.28515625" style="187" customWidth="1"/>
    <col min="7170" max="7170" width="13.85546875" style="187" customWidth="1"/>
    <col min="7171" max="7171" width="13.28515625" style="187" customWidth="1"/>
    <col min="7172" max="7172" width="12.7109375" style="187" customWidth="1"/>
    <col min="7173" max="7173" width="12.85546875" style="187" customWidth="1"/>
    <col min="7174" max="7174" width="11.7109375" style="187" customWidth="1"/>
    <col min="7175" max="7175" width="11.85546875" style="187" customWidth="1"/>
    <col min="7176" max="7176" width="16.140625" style="187" customWidth="1"/>
    <col min="7177" max="7177" width="19.140625" style="187" customWidth="1"/>
    <col min="7178" max="7179" width="13.28515625" style="187" customWidth="1"/>
    <col min="7180" max="7180" width="12.85546875" style="187" customWidth="1"/>
    <col min="7181" max="7181" width="12.28515625" style="187" customWidth="1"/>
    <col min="7182" max="7182" width="14" style="187" customWidth="1"/>
    <col min="7183" max="7183" width="22.85546875" style="187" bestFit="1" customWidth="1"/>
    <col min="7184" max="7184" width="13.85546875" style="187" bestFit="1" customWidth="1"/>
    <col min="7185" max="7185" width="2.5703125" style="187" customWidth="1"/>
    <col min="7186" max="7186" width="14.7109375" style="187" bestFit="1" customWidth="1"/>
    <col min="7187" max="7187" width="15.5703125" style="187" bestFit="1" customWidth="1"/>
    <col min="7188" max="7188" width="11.42578125" style="187"/>
    <col min="7189" max="7189" width="13.7109375" style="187" bestFit="1" customWidth="1"/>
    <col min="7190" max="7190" width="12.28515625" style="187" bestFit="1" customWidth="1"/>
    <col min="7191" max="7424" width="11.42578125" style="187"/>
    <col min="7425" max="7425" width="24.28515625" style="187" customWidth="1"/>
    <col min="7426" max="7426" width="13.85546875" style="187" customWidth="1"/>
    <col min="7427" max="7427" width="13.28515625" style="187" customWidth="1"/>
    <col min="7428" max="7428" width="12.7109375" style="187" customWidth="1"/>
    <col min="7429" max="7429" width="12.85546875" style="187" customWidth="1"/>
    <col min="7430" max="7430" width="11.7109375" style="187" customWidth="1"/>
    <col min="7431" max="7431" width="11.85546875" style="187" customWidth="1"/>
    <col min="7432" max="7432" width="16.140625" style="187" customWidth="1"/>
    <col min="7433" max="7433" width="19.140625" style="187" customWidth="1"/>
    <col min="7434" max="7435" width="13.28515625" style="187" customWidth="1"/>
    <col min="7436" max="7436" width="12.85546875" style="187" customWidth="1"/>
    <col min="7437" max="7437" width="12.28515625" style="187" customWidth="1"/>
    <col min="7438" max="7438" width="14" style="187" customWidth="1"/>
    <col min="7439" max="7439" width="22.85546875" style="187" bestFit="1" customWidth="1"/>
    <col min="7440" max="7440" width="13.85546875" style="187" bestFit="1" customWidth="1"/>
    <col min="7441" max="7441" width="2.5703125" style="187" customWidth="1"/>
    <col min="7442" max="7442" width="14.7109375" style="187" bestFit="1" customWidth="1"/>
    <col min="7443" max="7443" width="15.5703125" style="187" bestFit="1" customWidth="1"/>
    <col min="7444" max="7444" width="11.42578125" style="187"/>
    <col min="7445" max="7445" width="13.7109375" style="187" bestFit="1" customWidth="1"/>
    <col min="7446" max="7446" width="12.28515625" style="187" bestFit="1" customWidth="1"/>
    <col min="7447" max="7680" width="11.42578125" style="187"/>
    <col min="7681" max="7681" width="24.28515625" style="187" customWidth="1"/>
    <col min="7682" max="7682" width="13.85546875" style="187" customWidth="1"/>
    <col min="7683" max="7683" width="13.28515625" style="187" customWidth="1"/>
    <col min="7684" max="7684" width="12.7109375" style="187" customWidth="1"/>
    <col min="7685" max="7685" width="12.85546875" style="187" customWidth="1"/>
    <col min="7686" max="7686" width="11.7109375" style="187" customWidth="1"/>
    <col min="7687" max="7687" width="11.85546875" style="187" customWidth="1"/>
    <col min="7688" max="7688" width="16.140625" style="187" customWidth="1"/>
    <col min="7689" max="7689" width="19.140625" style="187" customWidth="1"/>
    <col min="7690" max="7691" width="13.28515625" style="187" customWidth="1"/>
    <col min="7692" max="7692" width="12.85546875" style="187" customWidth="1"/>
    <col min="7693" max="7693" width="12.28515625" style="187" customWidth="1"/>
    <col min="7694" max="7694" width="14" style="187" customWidth="1"/>
    <col min="7695" max="7695" width="22.85546875" style="187" bestFit="1" customWidth="1"/>
    <col min="7696" max="7696" width="13.85546875" style="187" bestFit="1" customWidth="1"/>
    <col min="7697" max="7697" width="2.5703125" style="187" customWidth="1"/>
    <col min="7698" max="7698" width="14.7109375" style="187" bestFit="1" customWidth="1"/>
    <col min="7699" max="7699" width="15.5703125" style="187" bestFit="1" customWidth="1"/>
    <col min="7700" max="7700" width="11.42578125" style="187"/>
    <col min="7701" max="7701" width="13.7109375" style="187" bestFit="1" customWidth="1"/>
    <col min="7702" max="7702" width="12.28515625" style="187" bestFit="1" customWidth="1"/>
    <col min="7703" max="7936" width="11.42578125" style="187"/>
    <col min="7937" max="7937" width="24.28515625" style="187" customWidth="1"/>
    <col min="7938" max="7938" width="13.85546875" style="187" customWidth="1"/>
    <col min="7939" max="7939" width="13.28515625" style="187" customWidth="1"/>
    <col min="7940" max="7940" width="12.7109375" style="187" customWidth="1"/>
    <col min="7941" max="7941" width="12.85546875" style="187" customWidth="1"/>
    <col min="7942" max="7942" width="11.7109375" style="187" customWidth="1"/>
    <col min="7943" max="7943" width="11.85546875" style="187" customWidth="1"/>
    <col min="7944" max="7944" width="16.140625" style="187" customWidth="1"/>
    <col min="7945" max="7945" width="19.140625" style="187" customWidth="1"/>
    <col min="7946" max="7947" width="13.28515625" style="187" customWidth="1"/>
    <col min="7948" max="7948" width="12.85546875" style="187" customWidth="1"/>
    <col min="7949" max="7949" width="12.28515625" style="187" customWidth="1"/>
    <col min="7950" max="7950" width="14" style="187" customWidth="1"/>
    <col min="7951" max="7951" width="22.85546875" style="187" bestFit="1" customWidth="1"/>
    <col min="7952" max="7952" width="13.85546875" style="187" bestFit="1" customWidth="1"/>
    <col min="7953" max="7953" width="2.5703125" style="187" customWidth="1"/>
    <col min="7954" max="7954" width="14.7109375" style="187" bestFit="1" customWidth="1"/>
    <col min="7955" max="7955" width="15.5703125" style="187" bestFit="1" customWidth="1"/>
    <col min="7956" max="7956" width="11.42578125" style="187"/>
    <col min="7957" max="7957" width="13.7109375" style="187" bestFit="1" customWidth="1"/>
    <col min="7958" max="7958" width="12.28515625" style="187" bestFit="1" customWidth="1"/>
    <col min="7959" max="8192" width="11.42578125" style="187"/>
    <col min="8193" max="8193" width="24.28515625" style="187" customWidth="1"/>
    <col min="8194" max="8194" width="13.85546875" style="187" customWidth="1"/>
    <col min="8195" max="8195" width="13.28515625" style="187" customWidth="1"/>
    <col min="8196" max="8196" width="12.7109375" style="187" customWidth="1"/>
    <col min="8197" max="8197" width="12.85546875" style="187" customWidth="1"/>
    <col min="8198" max="8198" width="11.7109375" style="187" customWidth="1"/>
    <col min="8199" max="8199" width="11.85546875" style="187" customWidth="1"/>
    <col min="8200" max="8200" width="16.140625" style="187" customWidth="1"/>
    <col min="8201" max="8201" width="19.140625" style="187" customWidth="1"/>
    <col min="8202" max="8203" width="13.28515625" style="187" customWidth="1"/>
    <col min="8204" max="8204" width="12.85546875" style="187" customWidth="1"/>
    <col min="8205" max="8205" width="12.28515625" style="187" customWidth="1"/>
    <col min="8206" max="8206" width="14" style="187" customWidth="1"/>
    <col min="8207" max="8207" width="22.85546875" style="187" bestFit="1" customWidth="1"/>
    <col min="8208" max="8208" width="13.85546875" style="187" bestFit="1" customWidth="1"/>
    <col min="8209" max="8209" width="2.5703125" style="187" customWidth="1"/>
    <col min="8210" max="8210" width="14.7109375" style="187" bestFit="1" customWidth="1"/>
    <col min="8211" max="8211" width="15.5703125" style="187" bestFit="1" customWidth="1"/>
    <col min="8212" max="8212" width="11.42578125" style="187"/>
    <col min="8213" max="8213" width="13.7109375" style="187" bestFit="1" customWidth="1"/>
    <col min="8214" max="8214" width="12.28515625" style="187" bestFit="1" customWidth="1"/>
    <col min="8215" max="8448" width="11.42578125" style="187"/>
    <col min="8449" max="8449" width="24.28515625" style="187" customWidth="1"/>
    <col min="8450" max="8450" width="13.85546875" style="187" customWidth="1"/>
    <col min="8451" max="8451" width="13.28515625" style="187" customWidth="1"/>
    <col min="8452" max="8452" width="12.7109375" style="187" customWidth="1"/>
    <col min="8453" max="8453" width="12.85546875" style="187" customWidth="1"/>
    <col min="8454" max="8454" width="11.7109375" style="187" customWidth="1"/>
    <col min="8455" max="8455" width="11.85546875" style="187" customWidth="1"/>
    <col min="8456" max="8456" width="16.140625" style="187" customWidth="1"/>
    <col min="8457" max="8457" width="19.140625" style="187" customWidth="1"/>
    <col min="8458" max="8459" width="13.28515625" style="187" customWidth="1"/>
    <col min="8460" max="8460" width="12.85546875" style="187" customWidth="1"/>
    <col min="8461" max="8461" width="12.28515625" style="187" customWidth="1"/>
    <col min="8462" max="8462" width="14" style="187" customWidth="1"/>
    <col min="8463" max="8463" width="22.85546875" style="187" bestFit="1" customWidth="1"/>
    <col min="8464" max="8464" width="13.85546875" style="187" bestFit="1" customWidth="1"/>
    <col min="8465" max="8465" width="2.5703125" style="187" customWidth="1"/>
    <col min="8466" max="8466" width="14.7109375" style="187" bestFit="1" customWidth="1"/>
    <col min="8467" max="8467" width="15.5703125" style="187" bestFit="1" customWidth="1"/>
    <col min="8468" max="8468" width="11.42578125" style="187"/>
    <col min="8469" max="8469" width="13.7109375" style="187" bestFit="1" customWidth="1"/>
    <col min="8470" max="8470" width="12.28515625" style="187" bestFit="1" customWidth="1"/>
    <col min="8471" max="8704" width="11.42578125" style="187"/>
    <col min="8705" max="8705" width="24.28515625" style="187" customWidth="1"/>
    <col min="8706" max="8706" width="13.85546875" style="187" customWidth="1"/>
    <col min="8707" max="8707" width="13.28515625" style="187" customWidth="1"/>
    <col min="8708" max="8708" width="12.7109375" style="187" customWidth="1"/>
    <col min="8709" max="8709" width="12.85546875" style="187" customWidth="1"/>
    <col min="8710" max="8710" width="11.7109375" style="187" customWidth="1"/>
    <col min="8711" max="8711" width="11.85546875" style="187" customWidth="1"/>
    <col min="8712" max="8712" width="16.140625" style="187" customWidth="1"/>
    <col min="8713" max="8713" width="19.140625" style="187" customWidth="1"/>
    <col min="8714" max="8715" width="13.28515625" style="187" customWidth="1"/>
    <col min="8716" max="8716" width="12.85546875" style="187" customWidth="1"/>
    <col min="8717" max="8717" width="12.28515625" style="187" customWidth="1"/>
    <col min="8718" max="8718" width="14" style="187" customWidth="1"/>
    <col min="8719" max="8719" width="22.85546875" style="187" bestFit="1" customWidth="1"/>
    <col min="8720" max="8720" width="13.85546875" style="187" bestFit="1" customWidth="1"/>
    <col min="8721" max="8721" width="2.5703125" style="187" customWidth="1"/>
    <col min="8722" max="8722" width="14.7109375" style="187" bestFit="1" customWidth="1"/>
    <col min="8723" max="8723" width="15.5703125" style="187" bestFit="1" customWidth="1"/>
    <col min="8724" max="8724" width="11.42578125" style="187"/>
    <col min="8725" max="8725" width="13.7109375" style="187" bestFit="1" customWidth="1"/>
    <col min="8726" max="8726" width="12.28515625" style="187" bestFit="1" customWidth="1"/>
    <col min="8727" max="8960" width="11.42578125" style="187"/>
    <col min="8961" max="8961" width="24.28515625" style="187" customWidth="1"/>
    <col min="8962" max="8962" width="13.85546875" style="187" customWidth="1"/>
    <col min="8963" max="8963" width="13.28515625" style="187" customWidth="1"/>
    <col min="8964" max="8964" width="12.7109375" style="187" customWidth="1"/>
    <col min="8965" max="8965" width="12.85546875" style="187" customWidth="1"/>
    <col min="8966" max="8966" width="11.7109375" style="187" customWidth="1"/>
    <col min="8967" max="8967" width="11.85546875" style="187" customWidth="1"/>
    <col min="8968" max="8968" width="16.140625" style="187" customWidth="1"/>
    <col min="8969" max="8969" width="19.140625" style="187" customWidth="1"/>
    <col min="8970" max="8971" width="13.28515625" style="187" customWidth="1"/>
    <col min="8972" max="8972" width="12.85546875" style="187" customWidth="1"/>
    <col min="8973" max="8973" width="12.28515625" style="187" customWidth="1"/>
    <col min="8974" max="8974" width="14" style="187" customWidth="1"/>
    <col min="8975" max="8975" width="22.85546875" style="187" bestFit="1" customWidth="1"/>
    <col min="8976" max="8976" width="13.85546875" style="187" bestFit="1" customWidth="1"/>
    <col min="8977" max="8977" width="2.5703125" style="187" customWidth="1"/>
    <col min="8978" max="8978" width="14.7109375" style="187" bestFit="1" customWidth="1"/>
    <col min="8979" max="8979" width="15.5703125" style="187" bestFit="1" customWidth="1"/>
    <col min="8980" max="8980" width="11.42578125" style="187"/>
    <col min="8981" max="8981" width="13.7109375" style="187" bestFit="1" customWidth="1"/>
    <col min="8982" max="8982" width="12.28515625" style="187" bestFit="1" customWidth="1"/>
    <col min="8983" max="9216" width="11.42578125" style="187"/>
    <col min="9217" max="9217" width="24.28515625" style="187" customWidth="1"/>
    <col min="9218" max="9218" width="13.85546875" style="187" customWidth="1"/>
    <col min="9219" max="9219" width="13.28515625" style="187" customWidth="1"/>
    <col min="9220" max="9220" width="12.7109375" style="187" customWidth="1"/>
    <col min="9221" max="9221" width="12.85546875" style="187" customWidth="1"/>
    <col min="9222" max="9222" width="11.7109375" style="187" customWidth="1"/>
    <col min="9223" max="9223" width="11.85546875" style="187" customWidth="1"/>
    <col min="9224" max="9224" width="16.140625" style="187" customWidth="1"/>
    <col min="9225" max="9225" width="19.140625" style="187" customWidth="1"/>
    <col min="9226" max="9227" width="13.28515625" style="187" customWidth="1"/>
    <col min="9228" max="9228" width="12.85546875" style="187" customWidth="1"/>
    <col min="9229" max="9229" width="12.28515625" style="187" customWidth="1"/>
    <col min="9230" max="9230" width="14" style="187" customWidth="1"/>
    <col min="9231" max="9231" width="22.85546875" style="187" bestFit="1" customWidth="1"/>
    <col min="9232" max="9232" width="13.85546875" style="187" bestFit="1" customWidth="1"/>
    <col min="9233" max="9233" width="2.5703125" style="187" customWidth="1"/>
    <col min="9234" max="9234" width="14.7109375" style="187" bestFit="1" customWidth="1"/>
    <col min="9235" max="9235" width="15.5703125" style="187" bestFit="1" customWidth="1"/>
    <col min="9236" max="9236" width="11.42578125" style="187"/>
    <col min="9237" max="9237" width="13.7109375" style="187" bestFit="1" customWidth="1"/>
    <col min="9238" max="9238" width="12.28515625" style="187" bestFit="1" customWidth="1"/>
    <col min="9239" max="9472" width="11.42578125" style="187"/>
    <col min="9473" max="9473" width="24.28515625" style="187" customWidth="1"/>
    <col min="9474" max="9474" width="13.85546875" style="187" customWidth="1"/>
    <col min="9475" max="9475" width="13.28515625" style="187" customWidth="1"/>
    <col min="9476" max="9476" width="12.7109375" style="187" customWidth="1"/>
    <col min="9477" max="9477" width="12.85546875" style="187" customWidth="1"/>
    <col min="9478" max="9478" width="11.7109375" style="187" customWidth="1"/>
    <col min="9479" max="9479" width="11.85546875" style="187" customWidth="1"/>
    <col min="9480" max="9480" width="16.140625" style="187" customWidth="1"/>
    <col min="9481" max="9481" width="19.140625" style="187" customWidth="1"/>
    <col min="9482" max="9483" width="13.28515625" style="187" customWidth="1"/>
    <col min="9484" max="9484" width="12.85546875" style="187" customWidth="1"/>
    <col min="9485" max="9485" width="12.28515625" style="187" customWidth="1"/>
    <col min="9486" max="9486" width="14" style="187" customWidth="1"/>
    <col min="9487" max="9487" width="22.85546875" style="187" bestFit="1" customWidth="1"/>
    <col min="9488" max="9488" width="13.85546875" style="187" bestFit="1" customWidth="1"/>
    <col min="9489" max="9489" width="2.5703125" style="187" customWidth="1"/>
    <col min="9490" max="9490" width="14.7109375" style="187" bestFit="1" customWidth="1"/>
    <col min="9491" max="9491" width="15.5703125" style="187" bestFit="1" customWidth="1"/>
    <col min="9492" max="9492" width="11.42578125" style="187"/>
    <col min="9493" max="9493" width="13.7109375" style="187" bestFit="1" customWidth="1"/>
    <col min="9494" max="9494" width="12.28515625" style="187" bestFit="1" customWidth="1"/>
    <col min="9495" max="9728" width="11.42578125" style="187"/>
    <col min="9729" max="9729" width="24.28515625" style="187" customWidth="1"/>
    <col min="9730" max="9730" width="13.85546875" style="187" customWidth="1"/>
    <col min="9731" max="9731" width="13.28515625" style="187" customWidth="1"/>
    <col min="9732" max="9732" width="12.7109375" style="187" customWidth="1"/>
    <col min="9733" max="9733" width="12.85546875" style="187" customWidth="1"/>
    <col min="9734" max="9734" width="11.7109375" style="187" customWidth="1"/>
    <col min="9735" max="9735" width="11.85546875" style="187" customWidth="1"/>
    <col min="9736" max="9736" width="16.140625" style="187" customWidth="1"/>
    <col min="9737" max="9737" width="19.140625" style="187" customWidth="1"/>
    <col min="9738" max="9739" width="13.28515625" style="187" customWidth="1"/>
    <col min="9740" max="9740" width="12.85546875" style="187" customWidth="1"/>
    <col min="9741" max="9741" width="12.28515625" style="187" customWidth="1"/>
    <col min="9742" max="9742" width="14" style="187" customWidth="1"/>
    <col min="9743" max="9743" width="22.85546875" style="187" bestFit="1" customWidth="1"/>
    <col min="9744" max="9744" width="13.85546875" style="187" bestFit="1" customWidth="1"/>
    <col min="9745" max="9745" width="2.5703125" style="187" customWidth="1"/>
    <col min="9746" max="9746" width="14.7109375" style="187" bestFit="1" customWidth="1"/>
    <col min="9747" max="9747" width="15.5703125" style="187" bestFit="1" customWidth="1"/>
    <col min="9748" max="9748" width="11.42578125" style="187"/>
    <col min="9749" max="9749" width="13.7109375" style="187" bestFit="1" customWidth="1"/>
    <col min="9750" max="9750" width="12.28515625" style="187" bestFit="1" customWidth="1"/>
    <col min="9751" max="9984" width="11.42578125" style="187"/>
    <col min="9985" max="9985" width="24.28515625" style="187" customWidth="1"/>
    <col min="9986" max="9986" width="13.85546875" style="187" customWidth="1"/>
    <col min="9987" max="9987" width="13.28515625" style="187" customWidth="1"/>
    <col min="9988" max="9988" width="12.7109375" style="187" customWidth="1"/>
    <col min="9989" max="9989" width="12.85546875" style="187" customWidth="1"/>
    <col min="9990" max="9990" width="11.7109375" style="187" customWidth="1"/>
    <col min="9991" max="9991" width="11.85546875" style="187" customWidth="1"/>
    <col min="9992" max="9992" width="16.140625" style="187" customWidth="1"/>
    <col min="9993" max="9993" width="19.140625" style="187" customWidth="1"/>
    <col min="9994" max="9995" width="13.28515625" style="187" customWidth="1"/>
    <col min="9996" max="9996" width="12.85546875" style="187" customWidth="1"/>
    <col min="9997" max="9997" width="12.28515625" style="187" customWidth="1"/>
    <col min="9998" max="9998" width="14" style="187" customWidth="1"/>
    <col min="9999" max="9999" width="22.85546875" style="187" bestFit="1" customWidth="1"/>
    <col min="10000" max="10000" width="13.85546875" style="187" bestFit="1" customWidth="1"/>
    <col min="10001" max="10001" width="2.5703125" style="187" customWidth="1"/>
    <col min="10002" max="10002" width="14.7109375" style="187" bestFit="1" customWidth="1"/>
    <col min="10003" max="10003" width="15.5703125" style="187" bestFit="1" customWidth="1"/>
    <col min="10004" max="10004" width="11.42578125" style="187"/>
    <col min="10005" max="10005" width="13.7109375" style="187" bestFit="1" customWidth="1"/>
    <col min="10006" max="10006" width="12.28515625" style="187" bestFit="1" customWidth="1"/>
    <col min="10007" max="10240" width="11.42578125" style="187"/>
    <col min="10241" max="10241" width="24.28515625" style="187" customWidth="1"/>
    <col min="10242" max="10242" width="13.85546875" style="187" customWidth="1"/>
    <col min="10243" max="10243" width="13.28515625" style="187" customWidth="1"/>
    <col min="10244" max="10244" width="12.7109375" style="187" customWidth="1"/>
    <col min="10245" max="10245" width="12.85546875" style="187" customWidth="1"/>
    <col min="10246" max="10246" width="11.7109375" style="187" customWidth="1"/>
    <col min="10247" max="10247" width="11.85546875" style="187" customWidth="1"/>
    <col min="10248" max="10248" width="16.140625" style="187" customWidth="1"/>
    <col min="10249" max="10249" width="19.140625" style="187" customWidth="1"/>
    <col min="10250" max="10251" width="13.28515625" style="187" customWidth="1"/>
    <col min="10252" max="10252" width="12.85546875" style="187" customWidth="1"/>
    <col min="10253" max="10253" width="12.28515625" style="187" customWidth="1"/>
    <col min="10254" max="10254" width="14" style="187" customWidth="1"/>
    <col min="10255" max="10255" width="22.85546875" style="187" bestFit="1" customWidth="1"/>
    <col min="10256" max="10256" width="13.85546875" style="187" bestFit="1" customWidth="1"/>
    <col min="10257" max="10257" width="2.5703125" style="187" customWidth="1"/>
    <col min="10258" max="10258" width="14.7109375" style="187" bestFit="1" customWidth="1"/>
    <col min="10259" max="10259" width="15.5703125" style="187" bestFit="1" customWidth="1"/>
    <col min="10260" max="10260" width="11.42578125" style="187"/>
    <col min="10261" max="10261" width="13.7109375" style="187" bestFit="1" customWidth="1"/>
    <col min="10262" max="10262" width="12.28515625" style="187" bestFit="1" customWidth="1"/>
    <col min="10263" max="10496" width="11.42578125" style="187"/>
    <col min="10497" max="10497" width="24.28515625" style="187" customWidth="1"/>
    <col min="10498" max="10498" width="13.85546875" style="187" customWidth="1"/>
    <col min="10499" max="10499" width="13.28515625" style="187" customWidth="1"/>
    <col min="10500" max="10500" width="12.7109375" style="187" customWidth="1"/>
    <col min="10501" max="10501" width="12.85546875" style="187" customWidth="1"/>
    <col min="10502" max="10502" width="11.7109375" style="187" customWidth="1"/>
    <col min="10503" max="10503" width="11.85546875" style="187" customWidth="1"/>
    <col min="10504" max="10504" width="16.140625" style="187" customWidth="1"/>
    <col min="10505" max="10505" width="19.140625" style="187" customWidth="1"/>
    <col min="10506" max="10507" width="13.28515625" style="187" customWidth="1"/>
    <col min="10508" max="10508" width="12.85546875" style="187" customWidth="1"/>
    <col min="10509" max="10509" width="12.28515625" style="187" customWidth="1"/>
    <col min="10510" max="10510" width="14" style="187" customWidth="1"/>
    <col min="10511" max="10511" width="22.85546875" style="187" bestFit="1" customWidth="1"/>
    <col min="10512" max="10512" width="13.85546875" style="187" bestFit="1" customWidth="1"/>
    <col min="10513" max="10513" width="2.5703125" style="187" customWidth="1"/>
    <col min="10514" max="10514" width="14.7109375" style="187" bestFit="1" customWidth="1"/>
    <col min="10515" max="10515" width="15.5703125" style="187" bestFit="1" customWidth="1"/>
    <col min="10516" max="10516" width="11.42578125" style="187"/>
    <col min="10517" max="10517" width="13.7109375" style="187" bestFit="1" customWidth="1"/>
    <col min="10518" max="10518" width="12.28515625" style="187" bestFit="1" customWidth="1"/>
    <col min="10519" max="10752" width="11.42578125" style="187"/>
    <col min="10753" max="10753" width="24.28515625" style="187" customWidth="1"/>
    <col min="10754" max="10754" width="13.85546875" style="187" customWidth="1"/>
    <col min="10755" max="10755" width="13.28515625" style="187" customWidth="1"/>
    <col min="10756" max="10756" width="12.7109375" style="187" customWidth="1"/>
    <col min="10757" max="10757" width="12.85546875" style="187" customWidth="1"/>
    <col min="10758" max="10758" width="11.7109375" style="187" customWidth="1"/>
    <col min="10759" max="10759" width="11.85546875" style="187" customWidth="1"/>
    <col min="10760" max="10760" width="16.140625" style="187" customWidth="1"/>
    <col min="10761" max="10761" width="19.140625" style="187" customWidth="1"/>
    <col min="10762" max="10763" width="13.28515625" style="187" customWidth="1"/>
    <col min="10764" max="10764" width="12.85546875" style="187" customWidth="1"/>
    <col min="10765" max="10765" width="12.28515625" style="187" customWidth="1"/>
    <col min="10766" max="10766" width="14" style="187" customWidth="1"/>
    <col min="10767" max="10767" width="22.85546875" style="187" bestFit="1" customWidth="1"/>
    <col min="10768" max="10768" width="13.85546875" style="187" bestFit="1" customWidth="1"/>
    <col min="10769" max="10769" width="2.5703125" style="187" customWidth="1"/>
    <col min="10770" max="10770" width="14.7109375" style="187" bestFit="1" customWidth="1"/>
    <col min="10771" max="10771" width="15.5703125" style="187" bestFit="1" customWidth="1"/>
    <col min="10772" max="10772" width="11.42578125" style="187"/>
    <col min="10773" max="10773" width="13.7109375" style="187" bestFit="1" customWidth="1"/>
    <col min="10774" max="10774" width="12.28515625" style="187" bestFit="1" customWidth="1"/>
    <col min="10775" max="11008" width="11.42578125" style="187"/>
    <col min="11009" max="11009" width="24.28515625" style="187" customWidth="1"/>
    <col min="11010" max="11010" width="13.85546875" style="187" customWidth="1"/>
    <col min="11011" max="11011" width="13.28515625" style="187" customWidth="1"/>
    <col min="11012" max="11012" width="12.7109375" style="187" customWidth="1"/>
    <col min="11013" max="11013" width="12.85546875" style="187" customWidth="1"/>
    <col min="11014" max="11014" width="11.7109375" style="187" customWidth="1"/>
    <col min="11015" max="11015" width="11.85546875" style="187" customWidth="1"/>
    <col min="11016" max="11016" width="16.140625" style="187" customWidth="1"/>
    <col min="11017" max="11017" width="19.140625" style="187" customWidth="1"/>
    <col min="11018" max="11019" width="13.28515625" style="187" customWidth="1"/>
    <col min="11020" max="11020" width="12.85546875" style="187" customWidth="1"/>
    <col min="11021" max="11021" width="12.28515625" style="187" customWidth="1"/>
    <col min="11022" max="11022" width="14" style="187" customWidth="1"/>
    <col min="11023" max="11023" width="22.85546875" style="187" bestFit="1" customWidth="1"/>
    <col min="11024" max="11024" width="13.85546875" style="187" bestFit="1" customWidth="1"/>
    <col min="11025" max="11025" width="2.5703125" style="187" customWidth="1"/>
    <col min="11026" max="11026" width="14.7109375" style="187" bestFit="1" customWidth="1"/>
    <col min="11027" max="11027" width="15.5703125" style="187" bestFit="1" customWidth="1"/>
    <col min="11028" max="11028" width="11.42578125" style="187"/>
    <col min="11029" max="11029" width="13.7109375" style="187" bestFit="1" customWidth="1"/>
    <col min="11030" max="11030" width="12.28515625" style="187" bestFit="1" customWidth="1"/>
    <col min="11031" max="11264" width="11.42578125" style="187"/>
    <col min="11265" max="11265" width="24.28515625" style="187" customWidth="1"/>
    <col min="11266" max="11266" width="13.85546875" style="187" customWidth="1"/>
    <col min="11267" max="11267" width="13.28515625" style="187" customWidth="1"/>
    <col min="11268" max="11268" width="12.7109375" style="187" customWidth="1"/>
    <col min="11269" max="11269" width="12.85546875" style="187" customWidth="1"/>
    <col min="11270" max="11270" width="11.7109375" style="187" customWidth="1"/>
    <col min="11271" max="11271" width="11.85546875" style="187" customWidth="1"/>
    <col min="11272" max="11272" width="16.140625" style="187" customWidth="1"/>
    <col min="11273" max="11273" width="19.140625" style="187" customWidth="1"/>
    <col min="11274" max="11275" width="13.28515625" style="187" customWidth="1"/>
    <col min="11276" max="11276" width="12.85546875" style="187" customWidth="1"/>
    <col min="11277" max="11277" width="12.28515625" style="187" customWidth="1"/>
    <col min="11278" max="11278" width="14" style="187" customWidth="1"/>
    <col min="11279" max="11279" width="22.85546875" style="187" bestFit="1" customWidth="1"/>
    <col min="11280" max="11280" width="13.85546875" style="187" bestFit="1" customWidth="1"/>
    <col min="11281" max="11281" width="2.5703125" style="187" customWidth="1"/>
    <col min="11282" max="11282" width="14.7109375" style="187" bestFit="1" customWidth="1"/>
    <col min="11283" max="11283" width="15.5703125" style="187" bestFit="1" customWidth="1"/>
    <col min="11284" max="11284" width="11.42578125" style="187"/>
    <col min="11285" max="11285" width="13.7109375" style="187" bestFit="1" customWidth="1"/>
    <col min="11286" max="11286" width="12.28515625" style="187" bestFit="1" customWidth="1"/>
    <col min="11287" max="11520" width="11.42578125" style="187"/>
    <col min="11521" max="11521" width="24.28515625" style="187" customWidth="1"/>
    <col min="11522" max="11522" width="13.85546875" style="187" customWidth="1"/>
    <col min="11523" max="11523" width="13.28515625" style="187" customWidth="1"/>
    <col min="11524" max="11524" width="12.7109375" style="187" customWidth="1"/>
    <col min="11525" max="11525" width="12.85546875" style="187" customWidth="1"/>
    <col min="11526" max="11526" width="11.7109375" style="187" customWidth="1"/>
    <col min="11527" max="11527" width="11.85546875" style="187" customWidth="1"/>
    <col min="11528" max="11528" width="16.140625" style="187" customWidth="1"/>
    <col min="11529" max="11529" width="19.140625" style="187" customWidth="1"/>
    <col min="11530" max="11531" width="13.28515625" style="187" customWidth="1"/>
    <col min="11532" max="11532" width="12.85546875" style="187" customWidth="1"/>
    <col min="11533" max="11533" width="12.28515625" style="187" customWidth="1"/>
    <col min="11534" max="11534" width="14" style="187" customWidth="1"/>
    <col min="11535" max="11535" width="22.85546875" style="187" bestFit="1" customWidth="1"/>
    <col min="11536" max="11536" width="13.85546875" style="187" bestFit="1" customWidth="1"/>
    <col min="11537" max="11537" width="2.5703125" style="187" customWidth="1"/>
    <col min="11538" max="11538" width="14.7109375" style="187" bestFit="1" customWidth="1"/>
    <col min="11539" max="11539" width="15.5703125" style="187" bestFit="1" customWidth="1"/>
    <col min="11540" max="11540" width="11.42578125" style="187"/>
    <col min="11541" max="11541" width="13.7109375" style="187" bestFit="1" customWidth="1"/>
    <col min="11542" max="11542" width="12.28515625" style="187" bestFit="1" customWidth="1"/>
    <col min="11543" max="11776" width="11.42578125" style="187"/>
    <col min="11777" max="11777" width="24.28515625" style="187" customWidth="1"/>
    <col min="11778" max="11778" width="13.85546875" style="187" customWidth="1"/>
    <col min="11779" max="11779" width="13.28515625" style="187" customWidth="1"/>
    <col min="11780" max="11780" width="12.7109375" style="187" customWidth="1"/>
    <col min="11781" max="11781" width="12.85546875" style="187" customWidth="1"/>
    <col min="11782" max="11782" width="11.7109375" style="187" customWidth="1"/>
    <col min="11783" max="11783" width="11.85546875" style="187" customWidth="1"/>
    <col min="11784" max="11784" width="16.140625" style="187" customWidth="1"/>
    <col min="11785" max="11785" width="19.140625" style="187" customWidth="1"/>
    <col min="11786" max="11787" width="13.28515625" style="187" customWidth="1"/>
    <col min="11788" max="11788" width="12.85546875" style="187" customWidth="1"/>
    <col min="11789" max="11789" width="12.28515625" style="187" customWidth="1"/>
    <col min="11790" max="11790" width="14" style="187" customWidth="1"/>
    <col min="11791" max="11791" width="22.85546875" style="187" bestFit="1" customWidth="1"/>
    <col min="11792" max="11792" width="13.85546875" style="187" bestFit="1" customWidth="1"/>
    <col min="11793" max="11793" width="2.5703125" style="187" customWidth="1"/>
    <col min="11794" max="11794" width="14.7109375" style="187" bestFit="1" customWidth="1"/>
    <col min="11795" max="11795" width="15.5703125" style="187" bestFit="1" customWidth="1"/>
    <col min="11796" max="11796" width="11.42578125" style="187"/>
    <col min="11797" max="11797" width="13.7109375" style="187" bestFit="1" customWidth="1"/>
    <col min="11798" max="11798" width="12.28515625" style="187" bestFit="1" customWidth="1"/>
    <col min="11799" max="12032" width="11.42578125" style="187"/>
    <col min="12033" max="12033" width="24.28515625" style="187" customWidth="1"/>
    <col min="12034" max="12034" width="13.85546875" style="187" customWidth="1"/>
    <col min="12035" max="12035" width="13.28515625" style="187" customWidth="1"/>
    <col min="12036" max="12036" width="12.7109375" style="187" customWidth="1"/>
    <col min="12037" max="12037" width="12.85546875" style="187" customWidth="1"/>
    <col min="12038" max="12038" width="11.7109375" style="187" customWidth="1"/>
    <col min="12039" max="12039" width="11.85546875" style="187" customWidth="1"/>
    <col min="12040" max="12040" width="16.140625" style="187" customWidth="1"/>
    <col min="12041" max="12041" width="19.140625" style="187" customWidth="1"/>
    <col min="12042" max="12043" width="13.28515625" style="187" customWidth="1"/>
    <col min="12044" max="12044" width="12.85546875" style="187" customWidth="1"/>
    <col min="12045" max="12045" width="12.28515625" style="187" customWidth="1"/>
    <col min="12046" max="12046" width="14" style="187" customWidth="1"/>
    <col min="12047" max="12047" width="22.85546875" style="187" bestFit="1" customWidth="1"/>
    <col min="12048" max="12048" width="13.85546875" style="187" bestFit="1" customWidth="1"/>
    <col min="12049" max="12049" width="2.5703125" style="187" customWidth="1"/>
    <col min="12050" max="12050" width="14.7109375" style="187" bestFit="1" customWidth="1"/>
    <col min="12051" max="12051" width="15.5703125" style="187" bestFit="1" customWidth="1"/>
    <col min="12052" max="12052" width="11.42578125" style="187"/>
    <col min="12053" max="12053" width="13.7109375" style="187" bestFit="1" customWidth="1"/>
    <col min="12054" max="12054" width="12.28515625" style="187" bestFit="1" customWidth="1"/>
    <col min="12055" max="12288" width="11.42578125" style="187"/>
    <col min="12289" max="12289" width="24.28515625" style="187" customWidth="1"/>
    <col min="12290" max="12290" width="13.85546875" style="187" customWidth="1"/>
    <col min="12291" max="12291" width="13.28515625" style="187" customWidth="1"/>
    <col min="12292" max="12292" width="12.7109375" style="187" customWidth="1"/>
    <col min="12293" max="12293" width="12.85546875" style="187" customWidth="1"/>
    <col min="12294" max="12294" width="11.7109375" style="187" customWidth="1"/>
    <col min="12295" max="12295" width="11.85546875" style="187" customWidth="1"/>
    <col min="12296" max="12296" width="16.140625" style="187" customWidth="1"/>
    <col min="12297" max="12297" width="19.140625" style="187" customWidth="1"/>
    <col min="12298" max="12299" width="13.28515625" style="187" customWidth="1"/>
    <col min="12300" max="12300" width="12.85546875" style="187" customWidth="1"/>
    <col min="12301" max="12301" width="12.28515625" style="187" customWidth="1"/>
    <col min="12302" max="12302" width="14" style="187" customWidth="1"/>
    <col min="12303" max="12303" width="22.85546875" style="187" bestFit="1" customWidth="1"/>
    <col min="12304" max="12304" width="13.85546875" style="187" bestFit="1" customWidth="1"/>
    <col min="12305" max="12305" width="2.5703125" style="187" customWidth="1"/>
    <col min="12306" max="12306" width="14.7109375" style="187" bestFit="1" customWidth="1"/>
    <col min="12307" max="12307" width="15.5703125" style="187" bestFit="1" customWidth="1"/>
    <col min="12308" max="12308" width="11.42578125" style="187"/>
    <col min="12309" max="12309" width="13.7109375" style="187" bestFit="1" customWidth="1"/>
    <col min="12310" max="12310" width="12.28515625" style="187" bestFit="1" customWidth="1"/>
    <col min="12311" max="12544" width="11.42578125" style="187"/>
    <col min="12545" max="12545" width="24.28515625" style="187" customWidth="1"/>
    <col min="12546" max="12546" width="13.85546875" style="187" customWidth="1"/>
    <col min="12547" max="12547" width="13.28515625" style="187" customWidth="1"/>
    <col min="12548" max="12548" width="12.7109375" style="187" customWidth="1"/>
    <col min="12549" max="12549" width="12.85546875" style="187" customWidth="1"/>
    <col min="12550" max="12550" width="11.7109375" style="187" customWidth="1"/>
    <col min="12551" max="12551" width="11.85546875" style="187" customWidth="1"/>
    <col min="12552" max="12552" width="16.140625" style="187" customWidth="1"/>
    <col min="12553" max="12553" width="19.140625" style="187" customWidth="1"/>
    <col min="12554" max="12555" width="13.28515625" style="187" customWidth="1"/>
    <col min="12556" max="12556" width="12.85546875" style="187" customWidth="1"/>
    <col min="12557" max="12557" width="12.28515625" style="187" customWidth="1"/>
    <col min="12558" max="12558" width="14" style="187" customWidth="1"/>
    <col min="12559" max="12559" width="22.85546875" style="187" bestFit="1" customWidth="1"/>
    <col min="12560" max="12560" width="13.85546875" style="187" bestFit="1" customWidth="1"/>
    <col min="12561" max="12561" width="2.5703125" style="187" customWidth="1"/>
    <col min="12562" max="12562" width="14.7109375" style="187" bestFit="1" customWidth="1"/>
    <col min="12563" max="12563" width="15.5703125" style="187" bestFit="1" customWidth="1"/>
    <col min="12564" max="12564" width="11.42578125" style="187"/>
    <col min="12565" max="12565" width="13.7109375" style="187" bestFit="1" customWidth="1"/>
    <col min="12566" max="12566" width="12.28515625" style="187" bestFit="1" customWidth="1"/>
    <col min="12567" max="12800" width="11.42578125" style="187"/>
    <col min="12801" max="12801" width="24.28515625" style="187" customWidth="1"/>
    <col min="12802" max="12802" width="13.85546875" style="187" customWidth="1"/>
    <col min="12803" max="12803" width="13.28515625" style="187" customWidth="1"/>
    <col min="12804" max="12804" width="12.7109375" style="187" customWidth="1"/>
    <col min="12805" max="12805" width="12.85546875" style="187" customWidth="1"/>
    <col min="12806" max="12806" width="11.7109375" style="187" customWidth="1"/>
    <col min="12807" max="12807" width="11.85546875" style="187" customWidth="1"/>
    <col min="12808" max="12808" width="16.140625" style="187" customWidth="1"/>
    <col min="12809" max="12809" width="19.140625" style="187" customWidth="1"/>
    <col min="12810" max="12811" width="13.28515625" style="187" customWidth="1"/>
    <col min="12812" max="12812" width="12.85546875" style="187" customWidth="1"/>
    <col min="12813" max="12813" width="12.28515625" style="187" customWidth="1"/>
    <col min="12814" max="12814" width="14" style="187" customWidth="1"/>
    <col min="12815" max="12815" width="22.85546875" style="187" bestFit="1" customWidth="1"/>
    <col min="12816" max="12816" width="13.85546875" style="187" bestFit="1" customWidth="1"/>
    <col min="12817" max="12817" width="2.5703125" style="187" customWidth="1"/>
    <col min="12818" max="12818" width="14.7109375" style="187" bestFit="1" customWidth="1"/>
    <col min="12819" max="12819" width="15.5703125" style="187" bestFit="1" customWidth="1"/>
    <col min="12820" max="12820" width="11.42578125" style="187"/>
    <col min="12821" max="12821" width="13.7109375" style="187" bestFit="1" customWidth="1"/>
    <col min="12822" max="12822" width="12.28515625" style="187" bestFit="1" customWidth="1"/>
    <col min="12823" max="13056" width="11.42578125" style="187"/>
    <col min="13057" max="13057" width="24.28515625" style="187" customWidth="1"/>
    <col min="13058" max="13058" width="13.85546875" style="187" customWidth="1"/>
    <col min="13059" max="13059" width="13.28515625" style="187" customWidth="1"/>
    <col min="13060" max="13060" width="12.7109375" style="187" customWidth="1"/>
    <col min="13061" max="13061" width="12.85546875" style="187" customWidth="1"/>
    <col min="13062" max="13062" width="11.7109375" style="187" customWidth="1"/>
    <col min="13063" max="13063" width="11.85546875" style="187" customWidth="1"/>
    <col min="13064" max="13064" width="16.140625" style="187" customWidth="1"/>
    <col min="13065" max="13065" width="19.140625" style="187" customWidth="1"/>
    <col min="13066" max="13067" width="13.28515625" style="187" customWidth="1"/>
    <col min="13068" max="13068" width="12.85546875" style="187" customWidth="1"/>
    <col min="13069" max="13069" width="12.28515625" style="187" customWidth="1"/>
    <col min="13070" max="13070" width="14" style="187" customWidth="1"/>
    <col min="13071" max="13071" width="22.85546875" style="187" bestFit="1" customWidth="1"/>
    <col min="13072" max="13072" width="13.85546875" style="187" bestFit="1" customWidth="1"/>
    <col min="13073" max="13073" width="2.5703125" style="187" customWidth="1"/>
    <col min="13074" max="13074" width="14.7109375" style="187" bestFit="1" customWidth="1"/>
    <col min="13075" max="13075" width="15.5703125" style="187" bestFit="1" customWidth="1"/>
    <col min="13076" max="13076" width="11.42578125" style="187"/>
    <col min="13077" max="13077" width="13.7109375" style="187" bestFit="1" customWidth="1"/>
    <col min="13078" max="13078" width="12.28515625" style="187" bestFit="1" customWidth="1"/>
    <col min="13079" max="13312" width="11.42578125" style="187"/>
    <col min="13313" max="13313" width="24.28515625" style="187" customWidth="1"/>
    <col min="13314" max="13314" width="13.85546875" style="187" customWidth="1"/>
    <col min="13315" max="13315" width="13.28515625" style="187" customWidth="1"/>
    <col min="13316" max="13316" width="12.7109375" style="187" customWidth="1"/>
    <col min="13317" max="13317" width="12.85546875" style="187" customWidth="1"/>
    <col min="13318" max="13318" width="11.7109375" style="187" customWidth="1"/>
    <col min="13319" max="13319" width="11.85546875" style="187" customWidth="1"/>
    <col min="13320" max="13320" width="16.140625" style="187" customWidth="1"/>
    <col min="13321" max="13321" width="19.140625" style="187" customWidth="1"/>
    <col min="13322" max="13323" width="13.28515625" style="187" customWidth="1"/>
    <col min="13324" max="13324" width="12.85546875" style="187" customWidth="1"/>
    <col min="13325" max="13325" width="12.28515625" style="187" customWidth="1"/>
    <col min="13326" max="13326" width="14" style="187" customWidth="1"/>
    <col min="13327" max="13327" width="22.85546875" style="187" bestFit="1" customWidth="1"/>
    <col min="13328" max="13328" width="13.85546875" style="187" bestFit="1" customWidth="1"/>
    <col min="13329" max="13329" width="2.5703125" style="187" customWidth="1"/>
    <col min="13330" max="13330" width="14.7109375" style="187" bestFit="1" customWidth="1"/>
    <col min="13331" max="13331" width="15.5703125" style="187" bestFit="1" customWidth="1"/>
    <col min="13332" max="13332" width="11.42578125" style="187"/>
    <col min="13333" max="13333" width="13.7109375" style="187" bestFit="1" customWidth="1"/>
    <col min="13334" max="13334" width="12.28515625" style="187" bestFit="1" customWidth="1"/>
    <col min="13335" max="13568" width="11.42578125" style="187"/>
    <col min="13569" max="13569" width="24.28515625" style="187" customWidth="1"/>
    <col min="13570" max="13570" width="13.85546875" style="187" customWidth="1"/>
    <col min="13571" max="13571" width="13.28515625" style="187" customWidth="1"/>
    <col min="13572" max="13572" width="12.7109375" style="187" customWidth="1"/>
    <col min="13573" max="13573" width="12.85546875" style="187" customWidth="1"/>
    <col min="13574" max="13574" width="11.7109375" style="187" customWidth="1"/>
    <col min="13575" max="13575" width="11.85546875" style="187" customWidth="1"/>
    <col min="13576" max="13576" width="16.140625" style="187" customWidth="1"/>
    <col min="13577" max="13577" width="19.140625" style="187" customWidth="1"/>
    <col min="13578" max="13579" width="13.28515625" style="187" customWidth="1"/>
    <col min="13580" max="13580" width="12.85546875" style="187" customWidth="1"/>
    <col min="13581" max="13581" width="12.28515625" style="187" customWidth="1"/>
    <col min="13582" max="13582" width="14" style="187" customWidth="1"/>
    <col min="13583" max="13583" width="22.85546875" style="187" bestFit="1" customWidth="1"/>
    <col min="13584" max="13584" width="13.85546875" style="187" bestFit="1" customWidth="1"/>
    <col min="13585" max="13585" width="2.5703125" style="187" customWidth="1"/>
    <col min="13586" max="13586" width="14.7109375" style="187" bestFit="1" customWidth="1"/>
    <col min="13587" max="13587" width="15.5703125" style="187" bestFit="1" customWidth="1"/>
    <col min="13588" max="13588" width="11.42578125" style="187"/>
    <col min="13589" max="13589" width="13.7109375" style="187" bestFit="1" customWidth="1"/>
    <col min="13590" max="13590" width="12.28515625" style="187" bestFit="1" customWidth="1"/>
    <col min="13591" max="13824" width="11.42578125" style="187"/>
    <col min="13825" max="13825" width="24.28515625" style="187" customWidth="1"/>
    <col min="13826" max="13826" width="13.85546875" style="187" customWidth="1"/>
    <col min="13827" max="13827" width="13.28515625" style="187" customWidth="1"/>
    <col min="13828" max="13828" width="12.7109375" style="187" customWidth="1"/>
    <col min="13829" max="13829" width="12.85546875" style="187" customWidth="1"/>
    <col min="13830" max="13830" width="11.7109375" style="187" customWidth="1"/>
    <col min="13831" max="13831" width="11.85546875" style="187" customWidth="1"/>
    <col min="13832" max="13832" width="16.140625" style="187" customWidth="1"/>
    <col min="13833" max="13833" width="19.140625" style="187" customWidth="1"/>
    <col min="13834" max="13835" width="13.28515625" style="187" customWidth="1"/>
    <col min="13836" max="13836" width="12.85546875" style="187" customWidth="1"/>
    <col min="13837" max="13837" width="12.28515625" style="187" customWidth="1"/>
    <col min="13838" max="13838" width="14" style="187" customWidth="1"/>
    <col min="13839" max="13839" width="22.85546875" style="187" bestFit="1" customWidth="1"/>
    <col min="13840" max="13840" width="13.85546875" style="187" bestFit="1" customWidth="1"/>
    <col min="13841" max="13841" width="2.5703125" style="187" customWidth="1"/>
    <col min="13842" max="13842" width="14.7109375" style="187" bestFit="1" customWidth="1"/>
    <col min="13843" max="13843" width="15.5703125" style="187" bestFit="1" customWidth="1"/>
    <col min="13844" max="13844" width="11.42578125" style="187"/>
    <col min="13845" max="13845" width="13.7109375" style="187" bestFit="1" customWidth="1"/>
    <col min="13846" max="13846" width="12.28515625" style="187" bestFit="1" customWidth="1"/>
    <col min="13847" max="14080" width="11.42578125" style="187"/>
    <col min="14081" max="14081" width="24.28515625" style="187" customWidth="1"/>
    <col min="14082" max="14082" width="13.85546875" style="187" customWidth="1"/>
    <col min="14083" max="14083" width="13.28515625" style="187" customWidth="1"/>
    <col min="14084" max="14084" width="12.7109375" style="187" customWidth="1"/>
    <col min="14085" max="14085" width="12.85546875" style="187" customWidth="1"/>
    <col min="14086" max="14086" width="11.7109375" style="187" customWidth="1"/>
    <col min="14087" max="14087" width="11.85546875" style="187" customWidth="1"/>
    <col min="14088" max="14088" width="16.140625" style="187" customWidth="1"/>
    <col min="14089" max="14089" width="19.140625" style="187" customWidth="1"/>
    <col min="14090" max="14091" width="13.28515625" style="187" customWidth="1"/>
    <col min="14092" max="14092" width="12.85546875" style="187" customWidth="1"/>
    <col min="14093" max="14093" width="12.28515625" style="187" customWidth="1"/>
    <col min="14094" max="14094" width="14" style="187" customWidth="1"/>
    <col min="14095" max="14095" width="22.85546875" style="187" bestFit="1" customWidth="1"/>
    <col min="14096" max="14096" width="13.85546875" style="187" bestFit="1" customWidth="1"/>
    <col min="14097" max="14097" width="2.5703125" style="187" customWidth="1"/>
    <col min="14098" max="14098" width="14.7109375" style="187" bestFit="1" customWidth="1"/>
    <col min="14099" max="14099" width="15.5703125" style="187" bestFit="1" customWidth="1"/>
    <col min="14100" max="14100" width="11.42578125" style="187"/>
    <col min="14101" max="14101" width="13.7109375" style="187" bestFit="1" customWidth="1"/>
    <col min="14102" max="14102" width="12.28515625" style="187" bestFit="1" customWidth="1"/>
    <col min="14103" max="14336" width="11.42578125" style="187"/>
    <col min="14337" max="14337" width="24.28515625" style="187" customWidth="1"/>
    <col min="14338" max="14338" width="13.85546875" style="187" customWidth="1"/>
    <col min="14339" max="14339" width="13.28515625" style="187" customWidth="1"/>
    <col min="14340" max="14340" width="12.7109375" style="187" customWidth="1"/>
    <col min="14341" max="14341" width="12.85546875" style="187" customWidth="1"/>
    <col min="14342" max="14342" width="11.7109375" style="187" customWidth="1"/>
    <col min="14343" max="14343" width="11.85546875" style="187" customWidth="1"/>
    <col min="14344" max="14344" width="16.140625" style="187" customWidth="1"/>
    <col min="14345" max="14345" width="19.140625" style="187" customWidth="1"/>
    <col min="14346" max="14347" width="13.28515625" style="187" customWidth="1"/>
    <col min="14348" max="14348" width="12.85546875" style="187" customWidth="1"/>
    <col min="14349" max="14349" width="12.28515625" style="187" customWidth="1"/>
    <col min="14350" max="14350" width="14" style="187" customWidth="1"/>
    <col min="14351" max="14351" width="22.85546875" style="187" bestFit="1" customWidth="1"/>
    <col min="14352" max="14352" width="13.85546875" style="187" bestFit="1" customWidth="1"/>
    <col min="14353" max="14353" width="2.5703125" style="187" customWidth="1"/>
    <col min="14354" max="14354" width="14.7109375" style="187" bestFit="1" customWidth="1"/>
    <col min="14355" max="14355" width="15.5703125" style="187" bestFit="1" customWidth="1"/>
    <col min="14356" max="14356" width="11.42578125" style="187"/>
    <col min="14357" max="14357" width="13.7109375" style="187" bestFit="1" customWidth="1"/>
    <col min="14358" max="14358" width="12.28515625" style="187" bestFit="1" customWidth="1"/>
    <col min="14359" max="14592" width="11.42578125" style="187"/>
    <col min="14593" max="14593" width="24.28515625" style="187" customWidth="1"/>
    <col min="14594" max="14594" width="13.85546875" style="187" customWidth="1"/>
    <col min="14595" max="14595" width="13.28515625" style="187" customWidth="1"/>
    <col min="14596" max="14596" width="12.7109375" style="187" customWidth="1"/>
    <col min="14597" max="14597" width="12.85546875" style="187" customWidth="1"/>
    <col min="14598" max="14598" width="11.7109375" style="187" customWidth="1"/>
    <col min="14599" max="14599" width="11.85546875" style="187" customWidth="1"/>
    <col min="14600" max="14600" width="16.140625" style="187" customWidth="1"/>
    <col min="14601" max="14601" width="19.140625" style="187" customWidth="1"/>
    <col min="14602" max="14603" width="13.28515625" style="187" customWidth="1"/>
    <col min="14604" max="14604" width="12.85546875" style="187" customWidth="1"/>
    <col min="14605" max="14605" width="12.28515625" style="187" customWidth="1"/>
    <col min="14606" max="14606" width="14" style="187" customWidth="1"/>
    <col min="14607" max="14607" width="22.85546875" style="187" bestFit="1" customWidth="1"/>
    <col min="14608" max="14608" width="13.85546875" style="187" bestFit="1" customWidth="1"/>
    <col min="14609" max="14609" width="2.5703125" style="187" customWidth="1"/>
    <col min="14610" max="14610" width="14.7109375" style="187" bestFit="1" customWidth="1"/>
    <col min="14611" max="14611" width="15.5703125" style="187" bestFit="1" customWidth="1"/>
    <col min="14612" max="14612" width="11.42578125" style="187"/>
    <col min="14613" max="14613" width="13.7109375" style="187" bestFit="1" customWidth="1"/>
    <col min="14614" max="14614" width="12.28515625" style="187" bestFit="1" customWidth="1"/>
    <col min="14615" max="14848" width="11.42578125" style="187"/>
    <col min="14849" max="14849" width="24.28515625" style="187" customWidth="1"/>
    <col min="14850" max="14850" width="13.85546875" style="187" customWidth="1"/>
    <col min="14851" max="14851" width="13.28515625" style="187" customWidth="1"/>
    <col min="14852" max="14852" width="12.7109375" style="187" customWidth="1"/>
    <col min="14853" max="14853" width="12.85546875" style="187" customWidth="1"/>
    <col min="14854" max="14854" width="11.7109375" style="187" customWidth="1"/>
    <col min="14855" max="14855" width="11.85546875" style="187" customWidth="1"/>
    <col min="14856" max="14856" width="16.140625" style="187" customWidth="1"/>
    <col min="14857" max="14857" width="19.140625" style="187" customWidth="1"/>
    <col min="14858" max="14859" width="13.28515625" style="187" customWidth="1"/>
    <col min="14860" max="14860" width="12.85546875" style="187" customWidth="1"/>
    <col min="14861" max="14861" width="12.28515625" style="187" customWidth="1"/>
    <col min="14862" max="14862" width="14" style="187" customWidth="1"/>
    <col min="14863" max="14863" width="22.85546875" style="187" bestFit="1" customWidth="1"/>
    <col min="14864" max="14864" width="13.85546875" style="187" bestFit="1" customWidth="1"/>
    <col min="14865" max="14865" width="2.5703125" style="187" customWidth="1"/>
    <col min="14866" max="14866" width="14.7109375" style="187" bestFit="1" customWidth="1"/>
    <col min="14867" max="14867" width="15.5703125" style="187" bestFit="1" customWidth="1"/>
    <col min="14868" max="14868" width="11.42578125" style="187"/>
    <col min="14869" max="14869" width="13.7109375" style="187" bestFit="1" customWidth="1"/>
    <col min="14870" max="14870" width="12.28515625" style="187" bestFit="1" customWidth="1"/>
    <col min="14871" max="15104" width="11.42578125" style="187"/>
    <col min="15105" max="15105" width="24.28515625" style="187" customWidth="1"/>
    <col min="15106" max="15106" width="13.85546875" style="187" customWidth="1"/>
    <col min="15107" max="15107" width="13.28515625" style="187" customWidth="1"/>
    <col min="15108" max="15108" width="12.7109375" style="187" customWidth="1"/>
    <col min="15109" max="15109" width="12.85546875" style="187" customWidth="1"/>
    <col min="15110" max="15110" width="11.7109375" style="187" customWidth="1"/>
    <col min="15111" max="15111" width="11.85546875" style="187" customWidth="1"/>
    <col min="15112" max="15112" width="16.140625" style="187" customWidth="1"/>
    <col min="15113" max="15113" width="19.140625" style="187" customWidth="1"/>
    <col min="15114" max="15115" width="13.28515625" style="187" customWidth="1"/>
    <col min="15116" max="15116" width="12.85546875" style="187" customWidth="1"/>
    <col min="15117" max="15117" width="12.28515625" style="187" customWidth="1"/>
    <col min="15118" max="15118" width="14" style="187" customWidth="1"/>
    <col min="15119" max="15119" width="22.85546875" style="187" bestFit="1" customWidth="1"/>
    <col min="15120" max="15120" width="13.85546875" style="187" bestFit="1" customWidth="1"/>
    <col min="15121" max="15121" width="2.5703125" style="187" customWidth="1"/>
    <col min="15122" max="15122" width="14.7109375" style="187" bestFit="1" customWidth="1"/>
    <col min="15123" max="15123" width="15.5703125" style="187" bestFit="1" customWidth="1"/>
    <col min="15124" max="15124" width="11.42578125" style="187"/>
    <col min="15125" max="15125" width="13.7109375" style="187" bestFit="1" customWidth="1"/>
    <col min="15126" max="15126" width="12.28515625" style="187" bestFit="1" customWidth="1"/>
    <col min="15127" max="15360" width="11.42578125" style="187"/>
    <col min="15361" max="15361" width="24.28515625" style="187" customWidth="1"/>
    <col min="15362" max="15362" width="13.85546875" style="187" customWidth="1"/>
    <col min="15363" max="15363" width="13.28515625" style="187" customWidth="1"/>
    <col min="15364" max="15364" width="12.7109375" style="187" customWidth="1"/>
    <col min="15365" max="15365" width="12.85546875" style="187" customWidth="1"/>
    <col min="15366" max="15366" width="11.7109375" style="187" customWidth="1"/>
    <col min="15367" max="15367" width="11.85546875" style="187" customWidth="1"/>
    <col min="15368" max="15368" width="16.140625" style="187" customWidth="1"/>
    <col min="15369" max="15369" width="19.140625" style="187" customWidth="1"/>
    <col min="15370" max="15371" width="13.28515625" style="187" customWidth="1"/>
    <col min="15372" max="15372" width="12.85546875" style="187" customWidth="1"/>
    <col min="15373" max="15373" width="12.28515625" style="187" customWidth="1"/>
    <col min="15374" max="15374" width="14" style="187" customWidth="1"/>
    <col min="15375" max="15375" width="22.85546875" style="187" bestFit="1" customWidth="1"/>
    <col min="15376" max="15376" width="13.85546875" style="187" bestFit="1" customWidth="1"/>
    <col min="15377" max="15377" width="2.5703125" style="187" customWidth="1"/>
    <col min="15378" max="15378" width="14.7109375" style="187" bestFit="1" customWidth="1"/>
    <col min="15379" max="15379" width="15.5703125" style="187" bestFit="1" customWidth="1"/>
    <col min="15380" max="15380" width="11.42578125" style="187"/>
    <col min="15381" max="15381" width="13.7109375" style="187" bestFit="1" customWidth="1"/>
    <col min="15382" max="15382" width="12.28515625" style="187" bestFit="1" customWidth="1"/>
    <col min="15383" max="15616" width="11.42578125" style="187"/>
    <col min="15617" max="15617" width="24.28515625" style="187" customWidth="1"/>
    <col min="15618" max="15618" width="13.85546875" style="187" customWidth="1"/>
    <col min="15619" max="15619" width="13.28515625" style="187" customWidth="1"/>
    <col min="15620" max="15620" width="12.7109375" style="187" customWidth="1"/>
    <col min="15621" max="15621" width="12.85546875" style="187" customWidth="1"/>
    <col min="15622" max="15622" width="11.7109375" style="187" customWidth="1"/>
    <col min="15623" max="15623" width="11.85546875" style="187" customWidth="1"/>
    <col min="15624" max="15624" width="16.140625" style="187" customWidth="1"/>
    <col min="15625" max="15625" width="19.140625" style="187" customWidth="1"/>
    <col min="15626" max="15627" width="13.28515625" style="187" customWidth="1"/>
    <col min="15628" max="15628" width="12.85546875" style="187" customWidth="1"/>
    <col min="15629" max="15629" width="12.28515625" style="187" customWidth="1"/>
    <col min="15630" max="15630" width="14" style="187" customWidth="1"/>
    <col min="15631" max="15631" width="22.85546875" style="187" bestFit="1" customWidth="1"/>
    <col min="15632" max="15632" width="13.85546875" style="187" bestFit="1" customWidth="1"/>
    <col min="15633" max="15633" width="2.5703125" style="187" customWidth="1"/>
    <col min="15634" max="15634" width="14.7109375" style="187" bestFit="1" customWidth="1"/>
    <col min="15635" max="15635" width="15.5703125" style="187" bestFit="1" customWidth="1"/>
    <col min="15636" max="15636" width="11.42578125" style="187"/>
    <col min="15637" max="15637" width="13.7109375" style="187" bestFit="1" customWidth="1"/>
    <col min="15638" max="15638" width="12.28515625" style="187" bestFit="1" customWidth="1"/>
    <col min="15639" max="15872" width="11.42578125" style="187"/>
    <col min="15873" max="15873" width="24.28515625" style="187" customWidth="1"/>
    <col min="15874" max="15874" width="13.85546875" style="187" customWidth="1"/>
    <col min="15875" max="15875" width="13.28515625" style="187" customWidth="1"/>
    <col min="15876" max="15876" width="12.7109375" style="187" customWidth="1"/>
    <col min="15877" max="15877" width="12.85546875" style="187" customWidth="1"/>
    <col min="15878" max="15878" width="11.7109375" style="187" customWidth="1"/>
    <col min="15879" max="15879" width="11.85546875" style="187" customWidth="1"/>
    <col min="15880" max="15880" width="16.140625" style="187" customWidth="1"/>
    <col min="15881" max="15881" width="19.140625" style="187" customWidth="1"/>
    <col min="15882" max="15883" width="13.28515625" style="187" customWidth="1"/>
    <col min="15884" max="15884" width="12.85546875" style="187" customWidth="1"/>
    <col min="15885" max="15885" width="12.28515625" style="187" customWidth="1"/>
    <col min="15886" max="15886" width="14" style="187" customWidth="1"/>
    <col min="15887" max="15887" width="22.85546875" style="187" bestFit="1" customWidth="1"/>
    <col min="15888" max="15888" width="13.85546875" style="187" bestFit="1" customWidth="1"/>
    <col min="15889" max="15889" width="2.5703125" style="187" customWidth="1"/>
    <col min="15890" max="15890" width="14.7109375" style="187" bestFit="1" customWidth="1"/>
    <col min="15891" max="15891" width="15.5703125" style="187" bestFit="1" customWidth="1"/>
    <col min="15892" max="15892" width="11.42578125" style="187"/>
    <col min="15893" max="15893" width="13.7109375" style="187" bestFit="1" customWidth="1"/>
    <col min="15894" max="15894" width="12.28515625" style="187" bestFit="1" customWidth="1"/>
    <col min="15895" max="16128" width="11.42578125" style="187"/>
    <col min="16129" max="16129" width="24.28515625" style="187" customWidth="1"/>
    <col min="16130" max="16130" width="13.85546875" style="187" customWidth="1"/>
    <col min="16131" max="16131" width="13.28515625" style="187" customWidth="1"/>
    <col min="16132" max="16132" width="12.7109375" style="187" customWidth="1"/>
    <col min="16133" max="16133" width="12.85546875" style="187" customWidth="1"/>
    <col min="16134" max="16134" width="11.7109375" style="187" customWidth="1"/>
    <col min="16135" max="16135" width="11.85546875" style="187" customWidth="1"/>
    <col min="16136" max="16136" width="16.140625" style="187" customWidth="1"/>
    <col min="16137" max="16137" width="19.140625" style="187" customWidth="1"/>
    <col min="16138" max="16139" width="13.28515625" style="187" customWidth="1"/>
    <col min="16140" max="16140" width="12.85546875" style="187" customWidth="1"/>
    <col min="16141" max="16141" width="12.28515625" style="187" customWidth="1"/>
    <col min="16142" max="16142" width="14" style="187" customWidth="1"/>
    <col min="16143" max="16143" width="22.85546875" style="187" bestFit="1" customWidth="1"/>
    <col min="16144" max="16144" width="13.85546875" style="187" bestFit="1" customWidth="1"/>
    <col min="16145" max="16145" width="2.5703125" style="187" customWidth="1"/>
    <col min="16146" max="16146" width="14.7109375" style="187" bestFit="1" customWidth="1"/>
    <col min="16147" max="16147" width="15.5703125" style="187" bestFit="1" customWidth="1"/>
    <col min="16148" max="16148" width="11.42578125" style="187"/>
    <col min="16149" max="16149" width="13.7109375" style="187" bestFit="1" customWidth="1"/>
    <col min="16150" max="16150" width="12.28515625" style="187" bestFit="1" customWidth="1"/>
    <col min="16151" max="16384" width="11.42578125" style="187"/>
  </cols>
  <sheetData>
    <row r="9" spans="1:19" ht="15" x14ac:dyDescent="0.25">
      <c r="A9" s="284" t="s">
        <v>117</v>
      </c>
      <c r="B9" s="284"/>
      <c r="C9" s="284"/>
      <c r="D9" s="284"/>
      <c r="E9" s="284"/>
      <c r="F9" s="284"/>
      <c r="G9" s="284"/>
      <c r="H9" s="284"/>
      <c r="I9" s="284"/>
      <c r="J9" s="284"/>
      <c r="K9" s="284"/>
      <c r="L9" s="284"/>
      <c r="M9" s="284"/>
      <c r="N9" s="284"/>
      <c r="O9" s="284"/>
      <c r="P9" s="284"/>
    </row>
    <row r="10" spans="1:19" ht="14.25" x14ac:dyDescent="0.2">
      <c r="A10" s="285" t="s">
        <v>112</v>
      </c>
      <c r="B10" s="285"/>
      <c r="C10" s="285"/>
      <c r="D10" s="285"/>
      <c r="E10" s="285"/>
      <c r="F10" s="285"/>
      <c r="G10" s="285"/>
      <c r="H10" s="285"/>
      <c r="I10" s="285"/>
      <c r="J10" s="285"/>
      <c r="K10" s="285"/>
      <c r="L10" s="285"/>
      <c r="M10" s="285"/>
      <c r="N10" s="285"/>
      <c r="O10" s="285"/>
      <c r="P10" s="285"/>
    </row>
    <row r="11" spans="1:19" ht="12.75" x14ac:dyDescent="0.2">
      <c r="A11" s="297" t="s">
        <v>118</v>
      </c>
      <c r="B11" s="297"/>
      <c r="C11" s="297"/>
      <c r="D11" s="297"/>
      <c r="E11" s="297"/>
      <c r="F11" s="297"/>
      <c r="G11" s="297"/>
      <c r="H11" s="297"/>
      <c r="I11" s="297"/>
      <c r="J11" s="297"/>
      <c r="K11" s="297"/>
      <c r="L11" s="297"/>
      <c r="M11" s="297"/>
      <c r="N11" s="297"/>
      <c r="O11" s="297"/>
      <c r="P11" s="297"/>
    </row>
    <row r="12" spans="1:19" ht="13.5" thickBot="1" x14ac:dyDescent="0.25">
      <c r="A12" s="303" t="s">
        <v>119</v>
      </c>
      <c r="B12" s="303"/>
      <c r="C12" s="303"/>
      <c r="D12" s="303"/>
      <c r="E12" s="303"/>
      <c r="F12" s="303"/>
      <c r="G12" s="303"/>
      <c r="H12" s="303"/>
      <c r="I12" s="303"/>
      <c r="J12" s="303"/>
      <c r="K12" s="303"/>
      <c r="L12" s="303"/>
      <c r="M12" s="303"/>
      <c r="N12" s="303"/>
      <c r="O12" s="303"/>
      <c r="P12" s="303"/>
    </row>
    <row r="13" spans="1:19" s="174" customFormat="1" ht="11.25" x14ac:dyDescent="0.2">
      <c r="A13" s="171"/>
      <c r="B13" s="173"/>
      <c r="C13" s="173" t="s">
        <v>62</v>
      </c>
      <c r="D13" s="173" t="s">
        <v>62</v>
      </c>
      <c r="E13" s="173"/>
      <c r="F13" s="12" t="s">
        <v>84</v>
      </c>
      <c r="G13" s="173" t="s">
        <v>53</v>
      </c>
      <c r="H13" s="172" t="s">
        <v>54</v>
      </c>
      <c r="I13" s="172" t="s">
        <v>67</v>
      </c>
      <c r="J13" s="172" t="s">
        <v>55</v>
      </c>
      <c r="K13" s="172" t="s">
        <v>72</v>
      </c>
      <c r="L13" s="172" t="s">
        <v>62</v>
      </c>
      <c r="M13" s="172" t="s">
        <v>72</v>
      </c>
      <c r="N13" s="243" t="s">
        <v>91</v>
      </c>
      <c r="O13" s="172" t="s">
        <v>99</v>
      </c>
      <c r="P13" s="173"/>
      <c r="R13" s="178"/>
      <c r="S13" s="178"/>
    </row>
    <row r="14" spans="1:19" s="174" customFormat="1" ht="11.25" customHeight="1" x14ac:dyDescent="0.2">
      <c r="A14" s="175" t="s">
        <v>56</v>
      </c>
      <c r="B14" s="177" t="s">
        <v>46</v>
      </c>
      <c r="C14" s="177" t="s">
        <v>63</v>
      </c>
      <c r="D14" s="177" t="s">
        <v>58</v>
      </c>
      <c r="E14" s="177" t="s">
        <v>59</v>
      </c>
      <c r="F14" s="72" t="s">
        <v>85</v>
      </c>
      <c r="G14" s="177" t="s">
        <v>59</v>
      </c>
      <c r="H14" s="176" t="s">
        <v>60</v>
      </c>
      <c r="I14" s="176" t="s">
        <v>68</v>
      </c>
      <c r="J14" s="176" t="s">
        <v>61</v>
      </c>
      <c r="K14" s="176" t="s">
        <v>73</v>
      </c>
      <c r="L14" s="176" t="s">
        <v>64</v>
      </c>
      <c r="M14" s="176" t="s">
        <v>74</v>
      </c>
      <c r="N14" s="244" t="s">
        <v>57</v>
      </c>
      <c r="O14" s="176" t="s">
        <v>97</v>
      </c>
      <c r="P14" s="177" t="s">
        <v>52</v>
      </c>
      <c r="R14" s="178"/>
      <c r="S14" s="178"/>
    </row>
    <row r="15" spans="1:19" s="174" customFormat="1" ht="11.25" customHeight="1" thickBot="1" x14ac:dyDescent="0.25">
      <c r="A15" s="179"/>
      <c r="B15" s="180"/>
      <c r="C15" s="180" t="s">
        <v>57</v>
      </c>
      <c r="D15" s="180"/>
      <c r="E15" s="180"/>
      <c r="F15" s="73" t="s">
        <v>86</v>
      </c>
      <c r="G15" s="180"/>
      <c r="H15" s="180"/>
      <c r="I15" s="180" t="s">
        <v>69</v>
      </c>
      <c r="J15" s="180"/>
      <c r="K15" s="180"/>
      <c r="L15" s="180"/>
      <c r="M15" s="180"/>
      <c r="N15" s="245" t="s">
        <v>92</v>
      </c>
      <c r="O15" s="231" t="s">
        <v>96</v>
      </c>
      <c r="P15" s="180"/>
      <c r="R15" s="178"/>
      <c r="S15" s="178"/>
    </row>
    <row r="16" spans="1:19" x14ac:dyDescent="0.2">
      <c r="A16" s="246"/>
      <c r="B16" s="247"/>
      <c r="C16" s="247"/>
      <c r="D16" s="247"/>
      <c r="E16" s="247"/>
      <c r="F16" s="247"/>
      <c r="G16" s="248"/>
      <c r="H16" s="247"/>
      <c r="I16" s="247"/>
      <c r="J16" s="247"/>
      <c r="K16" s="247"/>
      <c r="L16" s="247"/>
      <c r="M16" s="247"/>
      <c r="N16" s="249"/>
      <c r="O16" s="247"/>
      <c r="P16" s="250"/>
    </row>
    <row r="17" spans="1:20" s="254" customFormat="1" ht="12.75" x14ac:dyDescent="0.2">
      <c r="A17" s="251" t="s">
        <v>0</v>
      </c>
      <c r="B17" s="252">
        <f t="shared" ref="B17:O17" si="0">SUM(B18:B23)</f>
        <v>2983045</v>
      </c>
      <c r="C17" s="252">
        <f t="shared" si="0"/>
        <v>574174</v>
      </c>
      <c r="D17" s="252">
        <f t="shared" si="0"/>
        <v>33185</v>
      </c>
      <c r="E17" s="252">
        <f t="shared" si="0"/>
        <v>50443</v>
      </c>
      <c r="F17" s="252">
        <f t="shared" si="0"/>
        <v>11423</v>
      </c>
      <c r="G17" s="252">
        <f t="shared" si="0"/>
        <v>13586</v>
      </c>
      <c r="H17" s="252">
        <f t="shared" si="0"/>
        <v>-59077</v>
      </c>
      <c r="I17" s="252">
        <f t="shared" si="0"/>
        <v>134836</v>
      </c>
      <c r="J17" s="252">
        <f t="shared" si="0"/>
        <v>59921</v>
      </c>
      <c r="K17" s="252">
        <f t="shared" si="0"/>
        <v>0</v>
      </c>
      <c r="L17" s="252">
        <f t="shared" si="0"/>
        <v>26862</v>
      </c>
      <c r="M17" s="252">
        <f t="shared" si="0"/>
        <v>0</v>
      </c>
      <c r="N17" s="252">
        <f t="shared" si="0"/>
        <v>79125</v>
      </c>
      <c r="O17" s="252">
        <f t="shared" si="0"/>
        <v>72</v>
      </c>
      <c r="P17" s="253">
        <f>SUM(B17:O17)</f>
        <v>3907595</v>
      </c>
      <c r="R17" s="255"/>
      <c r="S17" s="255"/>
    </row>
    <row r="18" spans="1:20" x14ac:dyDescent="0.2">
      <c r="A18" s="256" t="s">
        <v>120</v>
      </c>
      <c r="B18" s="20">
        <v>2690011</v>
      </c>
      <c r="C18" s="20">
        <v>577887</v>
      </c>
      <c r="D18" s="20">
        <v>32741</v>
      </c>
      <c r="E18" s="20">
        <v>50443</v>
      </c>
      <c r="F18" s="20">
        <v>11423</v>
      </c>
      <c r="G18" s="20">
        <v>13586</v>
      </c>
      <c r="H18" s="20">
        <v>13113</v>
      </c>
      <c r="I18" s="20">
        <v>134836</v>
      </c>
      <c r="J18" s="20">
        <v>189200</v>
      </c>
      <c r="K18" s="20">
        <v>0</v>
      </c>
      <c r="L18" s="29">
        <v>26862</v>
      </c>
      <c r="M18" s="20">
        <v>0</v>
      </c>
      <c r="N18" s="29">
        <v>78639</v>
      </c>
      <c r="O18" s="29">
        <v>72</v>
      </c>
      <c r="P18" s="186">
        <f>SUM(B18:O18)</f>
        <v>3818813</v>
      </c>
      <c r="T18" s="192"/>
    </row>
    <row r="19" spans="1:20" x14ac:dyDescent="0.2">
      <c r="A19" s="256" t="s">
        <v>94</v>
      </c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9"/>
      <c r="M19" s="20"/>
      <c r="N19" s="29"/>
      <c r="O19" s="29"/>
      <c r="P19" s="186">
        <f t="shared" ref="P19:P92" si="1">SUM(B19:O19)</f>
        <v>0</v>
      </c>
      <c r="T19" s="192"/>
    </row>
    <row r="20" spans="1:20" x14ac:dyDescent="0.2">
      <c r="A20" s="184" t="s">
        <v>79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257"/>
      <c r="M20" s="185"/>
      <c r="N20" s="257"/>
      <c r="O20" s="257"/>
      <c r="P20" s="186">
        <f t="shared" si="1"/>
        <v>0</v>
      </c>
      <c r="T20" s="192"/>
    </row>
    <row r="21" spans="1:20" x14ac:dyDescent="0.2">
      <c r="A21" s="184" t="s">
        <v>80</v>
      </c>
      <c r="B21" s="185">
        <v>293034</v>
      </c>
      <c r="C21" s="185">
        <v>-3713</v>
      </c>
      <c r="D21" s="185">
        <v>444</v>
      </c>
      <c r="E21" s="185"/>
      <c r="F21" s="185"/>
      <c r="G21" s="185"/>
      <c r="H21" s="185">
        <v>-72190</v>
      </c>
      <c r="I21" s="185"/>
      <c r="J21" s="257">
        <v>-129279</v>
      </c>
      <c r="K21" s="185"/>
      <c r="L21" s="257"/>
      <c r="M21" s="185"/>
      <c r="N21" s="257">
        <v>486</v>
      </c>
      <c r="O21" s="257"/>
      <c r="P21" s="186">
        <f t="shared" si="1"/>
        <v>88782</v>
      </c>
      <c r="T21" s="192"/>
    </row>
    <row r="22" spans="1:20" x14ac:dyDescent="0.2">
      <c r="A22" s="184" t="s">
        <v>81</v>
      </c>
      <c r="B22" s="185"/>
      <c r="C22" s="185"/>
      <c r="D22" s="185"/>
      <c r="E22" s="185"/>
      <c r="F22" s="185"/>
      <c r="G22" s="185"/>
      <c r="H22" s="185"/>
      <c r="I22" s="185"/>
      <c r="J22" s="185"/>
      <c r="K22" s="185"/>
      <c r="L22" s="257"/>
      <c r="M22" s="185"/>
      <c r="N22" s="257"/>
      <c r="O22" s="257"/>
      <c r="P22" s="186">
        <f t="shared" si="1"/>
        <v>0</v>
      </c>
      <c r="T22" s="192"/>
    </row>
    <row r="23" spans="1:20" x14ac:dyDescent="0.2">
      <c r="A23" s="184" t="s">
        <v>82</v>
      </c>
      <c r="B23" s="185"/>
      <c r="C23" s="185"/>
      <c r="D23" s="185"/>
      <c r="E23" s="185"/>
      <c r="F23" s="185"/>
      <c r="G23" s="185"/>
      <c r="H23" s="185"/>
      <c r="I23" s="185"/>
      <c r="J23" s="185"/>
      <c r="K23" s="185"/>
      <c r="L23" s="257"/>
      <c r="M23" s="185"/>
      <c r="N23" s="257"/>
      <c r="O23" s="257"/>
      <c r="P23" s="186">
        <f t="shared" si="1"/>
        <v>0</v>
      </c>
      <c r="T23" s="192"/>
    </row>
    <row r="24" spans="1:20" s="254" customFormat="1" ht="12.75" x14ac:dyDescent="0.2">
      <c r="A24" s="251" t="s">
        <v>1</v>
      </c>
      <c r="B24" s="252">
        <f t="shared" ref="B24:O24" si="2">SUM(B25:B30)</f>
        <v>5325854</v>
      </c>
      <c r="C24" s="252">
        <f t="shared" si="2"/>
        <v>1025117</v>
      </c>
      <c r="D24" s="252">
        <f t="shared" si="2"/>
        <v>59248</v>
      </c>
      <c r="E24" s="252">
        <f t="shared" si="2"/>
        <v>90060</v>
      </c>
      <c r="F24" s="252">
        <f t="shared" si="2"/>
        <v>20395</v>
      </c>
      <c r="G24" s="252">
        <f t="shared" si="2"/>
        <v>24256</v>
      </c>
      <c r="H24" s="252">
        <f t="shared" si="2"/>
        <v>-149540</v>
      </c>
      <c r="I24" s="252">
        <f t="shared" si="2"/>
        <v>181879</v>
      </c>
      <c r="J24" s="252">
        <f t="shared" si="2"/>
        <v>51161</v>
      </c>
      <c r="K24" s="252">
        <f t="shared" si="2"/>
        <v>0</v>
      </c>
      <c r="L24" s="252">
        <f t="shared" si="2"/>
        <v>462347</v>
      </c>
      <c r="M24" s="252">
        <f t="shared" si="2"/>
        <v>0</v>
      </c>
      <c r="N24" s="252">
        <f t="shared" si="2"/>
        <v>167207</v>
      </c>
      <c r="O24" s="252">
        <f t="shared" si="2"/>
        <v>85</v>
      </c>
      <c r="P24" s="253">
        <f>SUM(B24:O24)</f>
        <v>7258069</v>
      </c>
      <c r="R24" s="255"/>
      <c r="S24" s="255"/>
    </row>
    <row r="25" spans="1:20" x14ac:dyDescent="0.2">
      <c r="A25" s="256" t="s">
        <v>120</v>
      </c>
      <c r="B25" s="20">
        <v>4802677</v>
      </c>
      <c r="C25" s="20">
        <v>1031746</v>
      </c>
      <c r="D25" s="20">
        <v>58455</v>
      </c>
      <c r="E25" s="20">
        <v>90060</v>
      </c>
      <c r="F25" s="20">
        <v>20395</v>
      </c>
      <c r="G25" s="20">
        <v>24256</v>
      </c>
      <c r="H25" s="20">
        <v>33191</v>
      </c>
      <c r="I25" s="20">
        <v>181879</v>
      </c>
      <c r="J25" s="20">
        <v>161540</v>
      </c>
      <c r="K25" s="20">
        <v>0</v>
      </c>
      <c r="L25" s="29">
        <v>462347</v>
      </c>
      <c r="M25" s="20">
        <v>0</v>
      </c>
      <c r="N25" s="29">
        <v>166180</v>
      </c>
      <c r="O25" s="29">
        <v>85</v>
      </c>
      <c r="P25" s="186">
        <f t="shared" si="1"/>
        <v>7032811</v>
      </c>
      <c r="Q25" s="258"/>
      <c r="T25" s="192"/>
    </row>
    <row r="26" spans="1:20" x14ac:dyDescent="0.2">
      <c r="A26" s="256" t="s">
        <v>94</v>
      </c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9"/>
      <c r="M26" s="20"/>
      <c r="N26" s="29"/>
      <c r="O26" s="29"/>
      <c r="P26" s="186">
        <f t="shared" si="1"/>
        <v>0</v>
      </c>
      <c r="Q26" s="258"/>
      <c r="T26" s="192"/>
    </row>
    <row r="27" spans="1:20" x14ac:dyDescent="0.2">
      <c r="A27" s="184" t="s">
        <v>79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257"/>
      <c r="M27" s="185"/>
      <c r="N27" s="257"/>
      <c r="O27" s="257"/>
      <c r="P27" s="186">
        <f t="shared" si="1"/>
        <v>0</v>
      </c>
      <c r="Q27" s="258"/>
      <c r="T27" s="192"/>
    </row>
    <row r="28" spans="1:20" x14ac:dyDescent="0.2">
      <c r="A28" s="184" t="s">
        <v>80</v>
      </c>
      <c r="B28" s="185">
        <v>523177</v>
      </c>
      <c r="C28" s="185">
        <v>-6629</v>
      </c>
      <c r="D28" s="185">
        <v>793</v>
      </c>
      <c r="E28" s="185"/>
      <c r="F28" s="185"/>
      <c r="G28" s="185"/>
      <c r="H28" s="185">
        <v>-182731</v>
      </c>
      <c r="I28" s="185"/>
      <c r="J28" s="257">
        <v>-110379</v>
      </c>
      <c r="K28" s="185"/>
      <c r="L28" s="257"/>
      <c r="M28" s="185"/>
      <c r="N28" s="257">
        <v>1027</v>
      </c>
      <c r="O28" s="257"/>
      <c r="P28" s="186">
        <f t="shared" si="1"/>
        <v>225258</v>
      </c>
      <c r="Q28" s="258"/>
      <c r="T28" s="192"/>
    </row>
    <row r="29" spans="1:20" x14ac:dyDescent="0.2">
      <c r="A29" s="184" t="s">
        <v>81</v>
      </c>
      <c r="B29" s="185"/>
      <c r="C29" s="185"/>
      <c r="D29" s="185"/>
      <c r="E29" s="185"/>
      <c r="F29" s="185"/>
      <c r="G29" s="185"/>
      <c r="H29" s="185"/>
      <c r="I29" s="185"/>
      <c r="J29" s="185"/>
      <c r="K29" s="185"/>
      <c r="L29" s="257"/>
      <c r="M29" s="185"/>
      <c r="N29" s="257"/>
      <c r="O29" s="257"/>
      <c r="P29" s="186">
        <f t="shared" si="1"/>
        <v>0</v>
      </c>
      <c r="Q29" s="258"/>
      <c r="T29" s="192"/>
    </row>
    <row r="30" spans="1:20" x14ac:dyDescent="0.2">
      <c r="A30" s="184" t="s">
        <v>82</v>
      </c>
      <c r="B30" s="185"/>
      <c r="C30" s="185"/>
      <c r="D30" s="185"/>
      <c r="E30" s="185"/>
      <c r="F30" s="185"/>
      <c r="G30" s="185"/>
      <c r="H30" s="185"/>
      <c r="I30" s="185"/>
      <c r="J30" s="185"/>
      <c r="K30" s="185"/>
      <c r="L30" s="257"/>
      <c r="M30" s="185"/>
      <c r="N30" s="257"/>
      <c r="O30" s="257"/>
      <c r="P30" s="186">
        <f t="shared" si="1"/>
        <v>0</v>
      </c>
      <c r="Q30" s="258"/>
      <c r="T30" s="192"/>
    </row>
    <row r="31" spans="1:20" ht="12.75" x14ac:dyDescent="0.2">
      <c r="A31" s="251" t="s">
        <v>2</v>
      </c>
      <c r="B31" s="252">
        <f t="shared" ref="B31:O31" si="3">SUM(B32:B37)</f>
        <v>36935550</v>
      </c>
      <c r="C31" s="252">
        <f t="shared" si="3"/>
        <v>7109339</v>
      </c>
      <c r="D31" s="252">
        <f t="shared" si="3"/>
        <v>410890</v>
      </c>
      <c r="E31" s="252">
        <f t="shared" si="3"/>
        <v>624580</v>
      </c>
      <c r="F31" s="252">
        <f t="shared" si="3"/>
        <v>141443</v>
      </c>
      <c r="G31" s="252">
        <f t="shared" si="3"/>
        <v>168217</v>
      </c>
      <c r="H31" s="252">
        <f t="shared" si="3"/>
        <v>-149540</v>
      </c>
      <c r="I31" s="252">
        <f t="shared" si="3"/>
        <v>996814</v>
      </c>
      <c r="J31" s="252">
        <f>SUM(J32:J37)</f>
        <v>65015</v>
      </c>
      <c r="K31" s="252">
        <f t="shared" si="3"/>
        <v>0</v>
      </c>
      <c r="L31" s="252">
        <f t="shared" si="3"/>
        <v>7717086</v>
      </c>
      <c r="M31" s="252">
        <f t="shared" si="3"/>
        <v>0</v>
      </c>
      <c r="N31" s="252">
        <f t="shared" si="3"/>
        <v>3468244</v>
      </c>
      <c r="O31" s="252">
        <f t="shared" si="3"/>
        <v>52549</v>
      </c>
      <c r="P31" s="253">
        <f t="shared" si="1"/>
        <v>57540187</v>
      </c>
      <c r="Q31" s="258"/>
      <c r="T31" s="192"/>
    </row>
    <row r="32" spans="1:20" x14ac:dyDescent="0.2">
      <c r="A32" s="256" t="s">
        <v>120</v>
      </c>
      <c r="B32" s="20">
        <v>33307246</v>
      </c>
      <c r="C32" s="20">
        <v>7155314</v>
      </c>
      <c r="D32" s="20">
        <v>405392</v>
      </c>
      <c r="E32" s="20">
        <v>624580</v>
      </c>
      <c r="F32" s="20">
        <v>141443</v>
      </c>
      <c r="G32" s="20">
        <v>168217</v>
      </c>
      <c r="H32" s="20">
        <v>33191</v>
      </c>
      <c r="I32" s="20">
        <v>996814</v>
      </c>
      <c r="J32" s="20">
        <v>205284</v>
      </c>
      <c r="K32" s="20">
        <v>0</v>
      </c>
      <c r="L32" s="29">
        <v>7717086</v>
      </c>
      <c r="M32" s="20">
        <v>0</v>
      </c>
      <c r="N32" s="29">
        <v>3446939</v>
      </c>
      <c r="O32" s="29">
        <v>52549</v>
      </c>
      <c r="P32" s="186">
        <f t="shared" si="1"/>
        <v>54254055</v>
      </c>
      <c r="T32" s="192"/>
    </row>
    <row r="33" spans="1:20" x14ac:dyDescent="0.2">
      <c r="A33" s="256" t="s">
        <v>94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9"/>
      <c r="M33" s="20"/>
      <c r="N33" s="29"/>
      <c r="O33" s="29"/>
      <c r="P33" s="186">
        <f t="shared" si="1"/>
        <v>0</v>
      </c>
      <c r="T33" s="192"/>
    </row>
    <row r="34" spans="1:20" x14ac:dyDescent="0.2">
      <c r="A34" s="184" t="s">
        <v>79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257"/>
      <c r="M34" s="185"/>
      <c r="N34" s="257"/>
      <c r="O34" s="257"/>
      <c r="P34" s="186">
        <f t="shared" si="1"/>
        <v>0</v>
      </c>
      <c r="T34" s="192"/>
    </row>
    <row r="35" spans="1:20" x14ac:dyDescent="0.2">
      <c r="A35" s="184" t="s">
        <v>80</v>
      </c>
      <c r="B35" s="185">
        <v>3628304</v>
      </c>
      <c r="C35" s="185">
        <v>-45975</v>
      </c>
      <c r="D35" s="185">
        <v>5498</v>
      </c>
      <c r="E35" s="185"/>
      <c r="F35" s="185"/>
      <c r="G35" s="185"/>
      <c r="H35" s="185">
        <v>-182731</v>
      </c>
      <c r="I35" s="257"/>
      <c r="J35" s="257">
        <v>-140269</v>
      </c>
      <c r="K35" s="185"/>
      <c r="L35" s="257"/>
      <c r="M35" s="185"/>
      <c r="N35" s="257">
        <v>21305</v>
      </c>
      <c r="O35" s="257"/>
      <c r="P35" s="186">
        <f t="shared" si="1"/>
        <v>3286132</v>
      </c>
      <c r="T35" s="192"/>
    </row>
    <row r="36" spans="1:20" x14ac:dyDescent="0.2">
      <c r="A36" s="184" t="s">
        <v>81</v>
      </c>
      <c r="B36" s="185"/>
      <c r="C36" s="185"/>
      <c r="D36" s="185"/>
      <c r="E36" s="185"/>
      <c r="F36" s="185"/>
      <c r="G36" s="185"/>
      <c r="H36" s="185"/>
      <c r="I36" s="185"/>
      <c r="J36" s="185"/>
      <c r="K36" s="185"/>
      <c r="L36" s="257"/>
      <c r="M36" s="185"/>
      <c r="N36" s="257"/>
      <c r="O36" s="257"/>
      <c r="P36" s="186">
        <f t="shared" si="1"/>
        <v>0</v>
      </c>
      <c r="T36" s="192"/>
    </row>
    <row r="37" spans="1:20" x14ac:dyDescent="0.2">
      <c r="A37" s="184" t="s">
        <v>82</v>
      </c>
      <c r="B37" s="185"/>
      <c r="C37" s="185"/>
      <c r="D37" s="185"/>
      <c r="E37" s="185"/>
      <c r="F37" s="185"/>
      <c r="G37" s="185"/>
      <c r="H37" s="185"/>
      <c r="I37" s="185"/>
      <c r="J37" s="185"/>
      <c r="K37" s="185"/>
      <c r="L37" s="257"/>
      <c r="M37" s="185"/>
      <c r="N37" s="257"/>
      <c r="O37" s="257"/>
      <c r="P37" s="186">
        <f t="shared" si="1"/>
        <v>0</v>
      </c>
      <c r="T37" s="192"/>
    </row>
    <row r="38" spans="1:20" ht="12.75" x14ac:dyDescent="0.2">
      <c r="A38" s="251" t="s">
        <v>3</v>
      </c>
      <c r="B38" s="252">
        <f t="shared" ref="B38:O38" si="4">SUM(B39:B44)</f>
        <v>2907127</v>
      </c>
      <c r="C38" s="252">
        <f t="shared" si="4"/>
        <v>559562</v>
      </c>
      <c r="D38" s="252">
        <f t="shared" si="4"/>
        <v>32341</v>
      </c>
      <c r="E38" s="252">
        <f t="shared" si="4"/>
        <v>49160</v>
      </c>
      <c r="F38" s="252">
        <f t="shared" si="4"/>
        <v>11133</v>
      </c>
      <c r="G38" s="252">
        <f t="shared" si="4"/>
        <v>13240</v>
      </c>
      <c r="H38" s="252">
        <f t="shared" si="4"/>
        <v>-59077</v>
      </c>
      <c r="I38" s="252">
        <f t="shared" si="4"/>
        <v>120626</v>
      </c>
      <c r="J38" s="252">
        <f t="shared" si="4"/>
        <v>53485</v>
      </c>
      <c r="K38" s="252">
        <f t="shared" si="4"/>
        <v>0</v>
      </c>
      <c r="L38" s="252">
        <f t="shared" si="4"/>
        <v>0</v>
      </c>
      <c r="M38" s="252">
        <f t="shared" si="4"/>
        <v>0</v>
      </c>
      <c r="N38" s="252">
        <f t="shared" si="4"/>
        <v>84031</v>
      </c>
      <c r="O38" s="252">
        <f t="shared" si="4"/>
        <v>27</v>
      </c>
      <c r="P38" s="253">
        <f t="shared" si="1"/>
        <v>3771655</v>
      </c>
      <c r="T38" s="192"/>
    </row>
    <row r="39" spans="1:20" x14ac:dyDescent="0.2">
      <c r="A39" s="256" t="s">
        <v>120</v>
      </c>
      <c r="B39" s="20">
        <v>2621550</v>
      </c>
      <c r="C39" s="20">
        <v>563181</v>
      </c>
      <c r="D39" s="20">
        <v>31908</v>
      </c>
      <c r="E39" s="20">
        <v>49160</v>
      </c>
      <c r="F39" s="20">
        <v>11133</v>
      </c>
      <c r="G39" s="20">
        <v>13240</v>
      </c>
      <c r="H39" s="20">
        <v>13113</v>
      </c>
      <c r="I39" s="20">
        <v>120626</v>
      </c>
      <c r="J39" s="20">
        <v>168878</v>
      </c>
      <c r="K39" s="20">
        <v>0</v>
      </c>
      <c r="L39" s="29">
        <v>0</v>
      </c>
      <c r="M39" s="20">
        <v>0</v>
      </c>
      <c r="N39" s="191">
        <v>83515</v>
      </c>
      <c r="O39" s="29">
        <v>27</v>
      </c>
      <c r="P39" s="186">
        <f t="shared" si="1"/>
        <v>3676331</v>
      </c>
      <c r="T39" s="192"/>
    </row>
    <row r="40" spans="1:20" x14ac:dyDescent="0.2">
      <c r="A40" s="256" t="s">
        <v>94</v>
      </c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9"/>
      <c r="M40" s="20"/>
      <c r="N40" s="29"/>
      <c r="O40" s="29"/>
      <c r="P40" s="186">
        <f t="shared" si="1"/>
        <v>0</v>
      </c>
      <c r="T40" s="192"/>
    </row>
    <row r="41" spans="1:20" x14ac:dyDescent="0.2">
      <c r="A41" s="184" t="s">
        <v>79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257"/>
      <c r="M41" s="185"/>
      <c r="N41" s="257"/>
      <c r="O41" s="257"/>
      <c r="P41" s="186">
        <f t="shared" si="1"/>
        <v>0</v>
      </c>
      <c r="T41" s="192"/>
    </row>
    <row r="42" spans="1:20" x14ac:dyDescent="0.2">
      <c r="A42" s="184" t="s">
        <v>80</v>
      </c>
      <c r="B42" s="185">
        <v>285577</v>
      </c>
      <c r="C42" s="185">
        <v>-3619</v>
      </c>
      <c r="D42" s="185">
        <v>433</v>
      </c>
      <c r="E42" s="185"/>
      <c r="F42" s="185"/>
      <c r="G42" s="185"/>
      <c r="H42" s="185">
        <v>-72190</v>
      </c>
      <c r="I42" s="257"/>
      <c r="J42" s="257">
        <v>-115393</v>
      </c>
      <c r="K42" s="185"/>
      <c r="L42" s="257"/>
      <c r="M42" s="185"/>
      <c r="N42" s="257">
        <v>516</v>
      </c>
      <c r="O42" s="257"/>
      <c r="P42" s="186">
        <f t="shared" si="1"/>
        <v>95324</v>
      </c>
      <c r="T42" s="192"/>
    </row>
    <row r="43" spans="1:20" x14ac:dyDescent="0.2">
      <c r="A43" s="184" t="s">
        <v>81</v>
      </c>
      <c r="B43" s="185"/>
      <c r="C43" s="185"/>
      <c r="D43" s="185"/>
      <c r="E43" s="185"/>
      <c r="F43" s="185"/>
      <c r="G43" s="185"/>
      <c r="H43" s="185"/>
      <c r="I43" s="185"/>
      <c r="J43" s="185"/>
      <c r="K43" s="185"/>
      <c r="L43" s="257"/>
      <c r="M43" s="185"/>
      <c r="N43" s="257"/>
      <c r="O43" s="257"/>
      <c r="P43" s="186">
        <f t="shared" si="1"/>
        <v>0</v>
      </c>
      <c r="T43" s="192"/>
    </row>
    <row r="44" spans="1:20" x14ac:dyDescent="0.2">
      <c r="A44" s="184" t="s">
        <v>82</v>
      </c>
      <c r="B44" s="185"/>
      <c r="C44" s="185"/>
      <c r="D44" s="185"/>
      <c r="E44" s="185"/>
      <c r="F44" s="185"/>
      <c r="G44" s="185"/>
      <c r="H44" s="185"/>
      <c r="I44" s="185"/>
      <c r="J44" s="185"/>
      <c r="K44" s="185"/>
      <c r="L44" s="257"/>
      <c r="M44" s="185"/>
      <c r="N44" s="257"/>
      <c r="O44" s="257"/>
      <c r="P44" s="186">
        <f t="shared" si="1"/>
        <v>0</v>
      </c>
      <c r="T44" s="192"/>
    </row>
    <row r="45" spans="1:20" ht="12.75" x14ac:dyDescent="0.2">
      <c r="A45" s="251" t="s">
        <v>4</v>
      </c>
      <c r="B45" s="252">
        <f t="shared" ref="B45:O45" si="5">SUM(B46:B51)</f>
        <v>2370210</v>
      </c>
      <c r="C45" s="252">
        <f t="shared" si="5"/>
        <v>456217</v>
      </c>
      <c r="D45" s="252">
        <f t="shared" si="5"/>
        <v>26368</v>
      </c>
      <c r="E45" s="252">
        <f t="shared" si="5"/>
        <v>40080</v>
      </c>
      <c r="F45" s="252">
        <f t="shared" si="5"/>
        <v>9077</v>
      </c>
      <c r="G45" s="252">
        <f t="shared" si="5"/>
        <v>10795</v>
      </c>
      <c r="H45" s="252">
        <f t="shared" si="5"/>
        <v>-59077</v>
      </c>
      <c r="I45" s="252">
        <f t="shared" si="5"/>
        <v>204911</v>
      </c>
      <c r="J45" s="252">
        <f t="shared" si="5"/>
        <v>111517</v>
      </c>
      <c r="K45" s="252">
        <f t="shared" si="5"/>
        <v>0</v>
      </c>
      <c r="L45" s="252">
        <f t="shared" si="5"/>
        <v>54075</v>
      </c>
      <c r="M45" s="252">
        <f t="shared" si="5"/>
        <v>0</v>
      </c>
      <c r="N45" s="252">
        <f t="shared" si="5"/>
        <v>84134</v>
      </c>
      <c r="O45" s="252">
        <f t="shared" si="5"/>
        <v>90</v>
      </c>
      <c r="P45" s="253">
        <f t="shared" si="1"/>
        <v>3308397</v>
      </c>
      <c r="T45" s="192"/>
    </row>
    <row r="46" spans="1:20" x14ac:dyDescent="0.2">
      <c r="A46" s="256" t="s">
        <v>120</v>
      </c>
      <c r="B46" s="20">
        <v>2137376</v>
      </c>
      <c r="C46" s="20">
        <v>459167</v>
      </c>
      <c r="D46" s="20">
        <v>26015</v>
      </c>
      <c r="E46" s="20">
        <v>40080</v>
      </c>
      <c r="F46" s="20">
        <v>9077</v>
      </c>
      <c r="G46" s="20">
        <v>10795</v>
      </c>
      <c r="H46" s="20">
        <v>13113</v>
      </c>
      <c r="I46" s="20">
        <v>204911</v>
      </c>
      <c r="J46" s="20">
        <v>352111</v>
      </c>
      <c r="K46" s="20">
        <v>0</v>
      </c>
      <c r="L46" s="29">
        <v>54075</v>
      </c>
      <c r="M46" s="20">
        <v>0</v>
      </c>
      <c r="N46" s="191">
        <v>83617</v>
      </c>
      <c r="O46" s="29">
        <v>90</v>
      </c>
      <c r="P46" s="186">
        <f t="shared" si="1"/>
        <v>3390427</v>
      </c>
      <c r="T46" s="192"/>
    </row>
    <row r="47" spans="1:20" x14ac:dyDescent="0.2">
      <c r="A47" s="256" t="s">
        <v>94</v>
      </c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9"/>
      <c r="M47" s="20"/>
      <c r="N47" s="29"/>
      <c r="O47" s="29"/>
      <c r="P47" s="186">
        <f t="shared" si="1"/>
        <v>0</v>
      </c>
      <c r="T47" s="192"/>
    </row>
    <row r="48" spans="1:20" x14ac:dyDescent="0.2">
      <c r="A48" s="184" t="s">
        <v>79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257"/>
      <c r="M48" s="185"/>
      <c r="N48" s="257"/>
      <c r="O48" s="257"/>
      <c r="P48" s="186">
        <f t="shared" si="1"/>
        <v>0</v>
      </c>
      <c r="T48" s="192"/>
    </row>
    <row r="49" spans="1:20" x14ac:dyDescent="0.2">
      <c r="A49" s="184" t="s">
        <v>80</v>
      </c>
      <c r="B49" s="185">
        <v>232834</v>
      </c>
      <c r="C49" s="185">
        <v>-2950</v>
      </c>
      <c r="D49" s="185">
        <v>353</v>
      </c>
      <c r="E49" s="185"/>
      <c r="F49" s="185"/>
      <c r="G49" s="185"/>
      <c r="H49" s="185">
        <v>-72190</v>
      </c>
      <c r="I49" s="257"/>
      <c r="J49" s="257">
        <v>-240594</v>
      </c>
      <c r="K49" s="185"/>
      <c r="L49" s="257"/>
      <c r="M49" s="185"/>
      <c r="N49" s="257">
        <v>517</v>
      </c>
      <c r="O49" s="257"/>
      <c r="P49" s="186">
        <f t="shared" si="1"/>
        <v>-82030</v>
      </c>
      <c r="T49" s="192"/>
    </row>
    <row r="50" spans="1:20" x14ac:dyDescent="0.2">
      <c r="A50" s="184" t="s">
        <v>81</v>
      </c>
      <c r="B50" s="185"/>
      <c r="C50" s="185"/>
      <c r="D50" s="185"/>
      <c r="E50" s="185"/>
      <c r="F50" s="185"/>
      <c r="G50" s="185"/>
      <c r="H50" s="185"/>
      <c r="I50" s="185"/>
      <c r="J50" s="185"/>
      <c r="K50" s="185"/>
      <c r="L50" s="257"/>
      <c r="M50" s="185"/>
      <c r="N50" s="257"/>
      <c r="O50" s="257"/>
      <c r="P50" s="186">
        <f t="shared" si="1"/>
        <v>0</v>
      </c>
      <c r="T50" s="192"/>
    </row>
    <row r="51" spans="1:20" x14ac:dyDescent="0.2">
      <c r="A51" s="184" t="s">
        <v>82</v>
      </c>
      <c r="B51" s="185"/>
      <c r="C51" s="185"/>
      <c r="D51" s="185"/>
      <c r="E51" s="185"/>
      <c r="F51" s="185"/>
      <c r="G51" s="185"/>
      <c r="H51" s="185"/>
      <c r="I51" s="185"/>
      <c r="J51" s="185"/>
      <c r="K51" s="185"/>
      <c r="L51" s="257"/>
      <c r="M51" s="185"/>
      <c r="N51" s="257"/>
      <c r="O51" s="257"/>
      <c r="P51" s="186">
        <f t="shared" si="1"/>
        <v>0</v>
      </c>
      <c r="T51" s="192"/>
    </row>
    <row r="52" spans="1:20" ht="12.75" x14ac:dyDescent="0.2">
      <c r="A52" s="251" t="s">
        <v>5</v>
      </c>
      <c r="B52" s="252">
        <f t="shared" ref="B52:O52" si="6">SUM(B53:B58)</f>
        <v>2632276</v>
      </c>
      <c r="C52" s="252">
        <f t="shared" si="6"/>
        <v>506659</v>
      </c>
      <c r="D52" s="252">
        <f t="shared" si="6"/>
        <v>29283</v>
      </c>
      <c r="E52" s="252">
        <f t="shared" si="6"/>
        <v>44512</v>
      </c>
      <c r="F52" s="252">
        <f t="shared" si="6"/>
        <v>10080</v>
      </c>
      <c r="G52" s="252">
        <f t="shared" si="6"/>
        <v>11988</v>
      </c>
      <c r="H52" s="252">
        <f t="shared" si="6"/>
        <v>-59077</v>
      </c>
      <c r="I52" s="252">
        <f t="shared" si="6"/>
        <v>146527</v>
      </c>
      <c r="J52" s="252">
        <f t="shared" si="6"/>
        <v>71119</v>
      </c>
      <c r="K52" s="252">
        <f t="shared" si="6"/>
        <v>0</v>
      </c>
      <c r="L52" s="252">
        <f t="shared" si="6"/>
        <v>42043</v>
      </c>
      <c r="M52" s="252">
        <f t="shared" si="6"/>
        <v>0</v>
      </c>
      <c r="N52" s="252">
        <f t="shared" si="6"/>
        <v>95084</v>
      </c>
      <c r="O52" s="252">
        <f t="shared" si="6"/>
        <v>0</v>
      </c>
      <c r="P52" s="253">
        <f t="shared" si="1"/>
        <v>3530494</v>
      </c>
      <c r="T52" s="192"/>
    </row>
    <row r="53" spans="1:20" x14ac:dyDescent="0.2">
      <c r="A53" s="256" t="s">
        <v>120</v>
      </c>
      <c r="B53" s="20">
        <v>2373699</v>
      </c>
      <c r="C53" s="20">
        <v>509935</v>
      </c>
      <c r="D53" s="20">
        <v>28891</v>
      </c>
      <c r="E53" s="20">
        <v>44512</v>
      </c>
      <c r="F53" s="20">
        <v>10080</v>
      </c>
      <c r="G53" s="20">
        <v>11988</v>
      </c>
      <c r="H53" s="20">
        <v>13113</v>
      </c>
      <c r="I53" s="20">
        <v>146527</v>
      </c>
      <c r="J53" s="20">
        <v>224558</v>
      </c>
      <c r="K53" s="20">
        <v>0</v>
      </c>
      <c r="L53" s="29">
        <v>42043</v>
      </c>
      <c r="M53" s="20">
        <v>0</v>
      </c>
      <c r="N53" s="191">
        <v>94500</v>
      </c>
      <c r="O53" s="29">
        <v>0</v>
      </c>
      <c r="P53" s="186">
        <f t="shared" si="1"/>
        <v>3499846</v>
      </c>
      <c r="T53" s="192"/>
    </row>
    <row r="54" spans="1:20" x14ac:dyDescent="0.2">
      <c r="A54" s="256" t="s">
        <v>94</v>
      </c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9"/>
      <c r="M54" s="20"/>
      <c r="N54" s="29"/>
      <c r="O54" s="29"/>
      <c r="P54" s="186">
        <f t="shared" si="1"/>
        <v>0</v>
      </c>
      <c r="T54" s="192"/>
    </row>
    <row r="55" spans="1:20" x14ac:dyDescent="0.2">
      <c r="A55" s="184" t="s">
        <v>79</v>
      </c>
      <c r="B55" s="185"/>
      <c r="C55" s="185"/>
      <c r="D55" s="185"/>
      <c r="E55" s="185"/>
      <c r="F55" s="185"/>
      <c r="G55" s="185"/>
      <c r="H55" s="185"/>
      <c r="I55" s="185"/>
      <c r="J55" s="185"/>
      <c r="K55" s="185"/>
      <c r="L55" s="257"/>
      <c r="M55" s="185"/>
      <c r="N55" s="257"/>
      <c r="O55" s="257"/>
      <c r="P55" s="186">
        <f t="shared" si="1"/>
        <v>0</v>
      </c>
      <c r="T55" s="192"/>
    </row>
    <row r="56" spans="1:20" x14ac:dyDescent="0.2">
      <c r="A56" s="184" t="s">
        <v>80</v>
      </c>
      <c r="B56" s="185">
        <v>258577</v>
      </c>
      <c r="C56" s="185">
        <v>-3276</v>
      </c>
      <c r="D56" s="185">
        <v>392</v>
      </c>
      <c r="E56" s="185"/>
      <c r="F56" s="185"/>
      <c r="G56" s="185"/>
      <c r="H56" s="185">
        <v>-72190</v>
      </c>
      <c r="I56" s="257"/>
      <c r="J56" s="257">
        <v>-153439</v>
      </c>
      <c r="K56" s="185"/>
      <c r="L56" s="257"/>
      <c r="M56" s="185"/>
      <c r="N56" s="257">
        <v>584</v>
      </c>
      <c r="O56" s="257"/>
      <c r="P56" s="186">
        <f t="shared" si="1"/>
        <v>30648</v>
      </c>
      <c r="T56" s="192"/>
    </row>
    <row r="57" spans="1:20" x14ac:dyDescent="0.2">
      <c r="A57" s="184" t="s">
        <v>81</v>
      </c>
      <c r="B57" s="185"/>
      <c r="C57" s="185"/>
      <c r="D57" s="185"/>
      <c r="E57" s="185"/>
      <c r="F57" s="185"/>
      <c r="G57" s="185"/>
      <c r="H57" s="185"/>
      <c r="I57" s="185"/>
      <c r="J57" s="185"/>
      <c r="K57" s="185"/>
      <c r="L57" s="257"/>
      <c r="M57" s="185"/>
      <c r="N57" s="257"/>
      <c r="O57" s="257"/>
      <c r="P57" s="186">
        <f t="shared" si="1"/>
        <v>0</v>
      </c>
      <c r="T57" s="192"/>
    </row>
    <row r="58" spans="1:20" x14ac:dyDescent="0.2">
      <c r="A58" s="184" t="s">
        <v>82</v>
      </c>
      <c r="B58" s="185"/>
      <c r="C58" s="185"/>
      <c r="D58" s="185"/>
      <c r="E58" s="185"/>
      <c r="F58" s="185"/>
      <c r="G58" s="185"/>
      <c r="H58" s="185"/>
      <c r="I58" s="185"/>
      <c r="J58" s="185"/>
      <c r="K58" s="185"/>
      <c r="L58" s="257"/>
      <c r="M58" s="185"/>
      <c r="N58" s="257"/>
      <c r="O58" s="257"/>
      <c r="P58" s="186">
        <f t="shared" si="1"/>
        <v>0</v>
      </c>
      <c r="T58" s="192"/>
    </row>
    <row r="59" spans="1:20" ht="12.75" x14ac:dyDescent="0.2">
      <c r="A59" s="251" t="s">
        <v>6</v>
      </c>
      <c r="B59" s="252">
        <f t="shared" ref="B59:O59" si="7">SUM(B60:B65)</f>
        <v>3994053</v>
      </c>
      <c r="C59" s="252">
        <f t="shared" si="7"/>
        <v>768772</v>
      </c>
      <c r="D59" s="252">
        <f t="shared" si="7"/>
        <v>44431</v>
      </c>
      <c r="E59" s="252">
        <f t="shared" si="7"/>
        <v>67539</v>
      </c>
      <c r="F59" s="252">
        <f t="shared" si="7"/>
        <v>15295</v>
      </c>
      <c r="G59" s="252">
        <f t="shared" si="7"/>
        <v>18190</v>
      </c>
      <c r="H59" s="252">
        <f t="shared" si="7"/>
        <v>-149540</v>
      </c>
      <c r="I59" s="252">
        <f t="shared" si="7"/>
        <v>159588</v>
      </c>
      <c r="J59" s="252">
        <f t="shared" si="7"/>
        <v>61487</v>
      </c>
      <c r="K59" s="252">
        <f t="shared" si="7"/>
        <v>0</v>
      </c>
      <c r="L59" s="252">
        <f t="shared" si="7"/>
        <v>853498</v>
      </c>
      <c r="M59" s="252">
        <f t="shared" si="7"/>
        <v>0</v>
      </c>
      <c r="N59" s="252">
        <f t="shared" si="7"/>
        <v>175082</v>
      </c>
      <c r="O59" s="252">
        <f t="shared" si="7"/>
        <v>811</v>
      </c>
      <c r="P59" s="253">
        <f t="shared" si="1"/>
        <v>6009206</v>
      </c>
      <c r="T59" s="192"/>
    </row>
    <row r="60" spans="1:20" x14ac:dyDescent="0.2">
      <c r="A60" s="256" t="s">
        <v>120</v>
      </c>
      <c r="B60" s="20">
        <v>3601704</v>
      </c>
      <c r="C60" s="20">
        <v>773744</v>
      </c>
      <c r="D60" s="20">
        <v>43837</v>
      </c>
      <c r="E60" s="20">
        <v>67539</v>
      </c>
      <c r="F60" s="20">
        <v>15295</v>
      </c>
      <c r="G60" s="20">
        <v>18190</v>
      </c>
      <c r="H60" s="20">
        <v>33191</v>
      </c>
      <c r="I60" s="20">
        <v>159588</v>
      </c>
      <c r="J60" s="20">
        <v>194146</v>
      </c>
      <c r="K60" s="20">
        <v>0</v>
      </c>
      <c r="L60" s="29">
        <v>853498</v>
      </c>
      <c r="M60" s="20">
        <v>0</v>
      </c>
      <c r="N60" s="191">
        <v>174006</v>
      </c>
      <c r="O60" s="29">
        <v>811</v>
      </c>
      <c r="P60" s="186">
        <f t="shared" si="1"/>
        <v>5935549</v>
      </c>
      <c r="T60" s="192"/>
    </row>
    <row r="61" spans="1:20" x14ac:dyDescent="0.2">
      <c r="A61" s="256" t="s">
        <v>94</v>
      </c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9"/>
      <c r="M61" s="20"/>
      <c r="N61" s="29"/>
      <c r="O61" s="29"/>
      <c r="P61" s="186">
        <f t="shared" si="1"/>
        <v>0</v>
      </c>
      <c r="T61" s="192"/>
    </row>
    <row r="62" spans="1:20" x14ac:dyDescent="0.2">
      <c r="A62" s="184" t="s">
        <v>79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  <c r="L62" s="257"/>
      <c r="M62" s="185"/>
      <c r="N62" s="257"/>
      <c r="O62" s="257"/>
      <c r="P62" s="186">
        <f t="shared" si="1"/>
        <v>0</v>
      </c>
      <c r="T62" s="192"/>
    </row>
    <row r="63" spans="1:20" x14ac:dyDescent="0.2">
      <c r="A63" s="184" t="s">
        <v>80</v>
      </c>
      <c r="B63" s="185">
        <v>392349</v>
      </c>
      <c r="C63" s="185">
        <v>-4972</v>
      </c>
      <c r="D63" s="185">
        <v>594</v>
      </c>
      <c r="E63" s="185"/>
      <c r="F63" s="185"/>
      <c r="G63" s="185"/>
      <c r="H63" s="185">
        <v>-182731</v>
      </c>
      <c r="I63" s="257"/>
      <c r="J63" s="257">
        <v>-132659</v>
      </c>
      <c r="K63" s="185"/>
      <c r="L63" s="257"/>
      <c r="M63" s="185"/>
      <c r="N63" s="257">
        <v>1076</v>
      </c>
      <c r="O63" s="257"/>
      <c r="P63" s="186">
        <f t="shared" si="1"/>
        <v>73657</v>
      </c>
      <c r="T63" s="192"/>
    </row>
    <row r="64" spans="1:20" x14ac:dyDescent="0.2">
      <c r="A64" s="184" t="s">
        <v>81</v>
      </c>
      <c r="B64" s="185"/>
      <c r="C64" s="185"/>
      <c r="D64" s="185"/>
      <c r="E64" s="185"/>
      <c r="F64" s="185"/>
      <c r="G64" s="185"/>
      <c r="H64" s="185"/>
      <c r="I64" s="185"/>
      <c r="J64" s="185"/>
      <c r="K64" s="185"/>
      <c r="L64" s="257"/>
      <c r="M64" s="185"/>
      <c r="N64" s="257"/>
      <c r="O64" s="257"/>
      <c r="P64" s="186">
        <f t="shared" si="1"/>
        <v>0</v>
      </c>
      <c r="T64" s="192"/>
    </row>
    <row r="65" spans="1:20" x14ac:dyDescent="0.2">
      <c r="A65" s="184" t="s">
        <v>82</v>
      </c>
      <c r="B65" s="185"/>
      <c r="C65" s="185"/>
      <c r="D65" s="185"/>
      <c r="E65" s="185"/>
      <c r="F65" s="185"/>
      <c r="G65" s="185"/>
      <c r="H65" s="185"/>
      <c r="I65" s="185"/>
      <c r="J65" s="185"/>
      <c r="K65" s="185"/>
      <c r="L65" s="257"/>
      <c r="M65" s="185"/>
      <c r="N65" s="257"/>
      <c r="O65" s="257"/>
      <c r="P65" s="186">
        <f t="shared" si="1"/>
        <v>0</v>
      </c>
      <c r="T65" s="192"/>
    </row>
    <row r="66" spans="1:20" ht="12.75" x14ac:dyDescent="0.2">
      <c r="A66" s="251" t="s">
        <v>7</v>
      </c>
      <c r="B66" s="252">
        <f t="shared" ref="B66:O66" si="8">SUM(B67:B72)</f>
        <v>2296855</v>
      </c>
      <c r="C66" s="252">
        <f t="shared" si="8"/>
        <v>442098</v>
      </c>
      <c r="D66" s="252">
        <f t="shared" si="8"/>
        <v>25551</v>
      </c>
      <c r="E66" s="252">
        <f t="shared" si="8"/>
        <v>38840</v>
      </c>
      <c r="F66" s="252">
        <f t="shared" si="8"/>
        <v>8796</v>
      </c>
      <c r="G66" s="252">
        <f t="shared" si="8"/>
        <v>10461</v>
      </c>
      <c r="H66" s="252">
        <f t="shared" si="8"/>
        <v>-59077</v>
      </c>
      <c r="I66" s="252">
        <f t="shared" si="8"/>
        <v>165829</v>
      </c>
      <c r="J66" s="252">
        <f t="shared" si="8"/>
        <v>88908</v>
      </c>
      <c r="K66" s="252">
        <f t="shared" si="8"/>
        <v>0</v>
      </c>
      <c r="L66" s="252">
        <f t="shared" si="8"/>
        <v>0</v>
      </c>
      <c r="M66" s="252">
        <f t="shared" si="8"/>
        <v>0</v>
      </c>
      <c r="N66" s="252">
        <f t="shared" si="8"/>
        <v>69197</v>
      </c>
      <c r="O66" s="252">
        <f t="shared" si="8"/>
        <v>0</v>
      </c>
      <c r="P66" s="253">
        <f t="shared" si="1"/>
        <v>3087458</v>
      </c>
      <c r="T66" s="192"/>
    </row>
    <row r="67" spans="1:20" x14ac:dyDescent="0.2">
      <c r="A67" s="256" t="s">
        <v>120</v>
      </c>
      <c r="B67" s="20">
        <v>2071227</v>
      </c>
      <c r="C67" s="20">
        <v>444957</v>
      </c>
      <c r="D67" s="20">
        <v>25209</v>
      </c>
      <c r="E67" s="20">
        <v>38840</v>
      </c>
      <c r="F67" s="20">
        <v>8796</v>
      </c>
      <c r="G67" s="20">
        <v>10461</v>
      </c>
      <c r="H67" s="20">
        <v>13113</v>
      </c>
      <c r="I67" s="20">
        <v>165829</v>
      </c>
      <c r="J67" s="20">
        <v>280724</v>
      </c>
      <c r="K67" s="20">
        <v>0</v>
      </c>
      <c r="L67" s="29">
        <v>0</v>
      </c>
      <c r="M67" s="20">
        <v>0</v>
      </c>
      <c r="N67" s="191">
        <v>68772</v>
      </c>
      <c r="O67" s="29">
        <v>0</v>
      </c>
      <c r="P67" s="186">
        <f t="shared" si="1"/>
        <v>3127928</v>
      </c>
      <c r="T67" s="192"/>
    </row>
    <row r="68" spans="1:20" x14ac:dyDescent="0.2">
      <c r="A68" s="256" t="s">
        <v>94</v>
      </c>
      <c r="B68" s="185"/>
      <c r="C68" s="185"/>
      <c r="D68" s="20"/>
      <c r="E68" s="20"/>
      <c r="F68" s="20"/>
      <c r="G68" s="20"/>
      <c r="H68" s="20"/>
      <c r="I68" s="20"/>
      <c r="J68" s="20"/>
      <c r="K68" s="20"/>
      <c r="L68" s="29"/>
      <c r="M68" s="20"/>
      <c r="N68" s="29"/>
      <c r="O68" s="29"/>
      <c r="P68" s="186">
        <f t="shared" si="1"/>
        <v>0</v>
      </c>
      <c r="T68" s="192"/>
    </row>
    <row r="69" spans="1:20" x14ac:dyDescent="0.2">
      <c r="A69" s="184" t="s">
        <v>79</v>
      </c>
      <c r="B69" s="185"/>
      <c r="C69" s="185"/>
      <c r="D69" s="185"/>
      <c r="E69" s="185"/>
      <c r="F69" s="185"/>
      <c r="G69" s="185"/>
      <c r="H69" s="185"/>
      <c r="I69" s="185"/>
      <c r="J69" s="185"/>
      <c r="K69" s="185"/>
      <c r="L69" s="257"/>
      <c r="M69" s="185"/>
      <c r="N69" s="257"/>
      <c r="O69" s="257"/>
      <c r="P69" s="186">
        <f t="shared" si="1"/>
        <v>0</v>
      </c>
      <c r="T69" s="192"/>
    </row>
    <row r="70" spans="1:20" x14ac:dyDescent="0.2">
      <c r="A70" s="184" t="s">
        <v>80</v>
      </c>
      <c r="B70" s="185">
        <v>225628</v>
      </c>
      <c r="C70" s="185">
        <v>-2859</v>
      </c>
      <c r="D70" s="185">
        <v>342</v>
      </c>
      <c r="E70" s="185"/>
      <c r="F70" s="185"/>
      <c r="G70" s="185"/>
      <c r="H70" s="185">
        <v>-72190</v>
      </c>
      <c r="I70" s="257"/>
      <c r="J70" s="257">
        <v>-191816</v>
      </c>
      <c r="K70" s="185"/>
      <c r="L70" s="257"/>
      <c r="M70" s="185"/>
      <c r="N70" s="257">
        <v>425</v>
      </c>
      <c r="O70" s="257"/>
      <c r="P70" s="186">
        <f t="shared" si="1"/>
        <v>-40470</v>
      </c>
      <c r="T70" s="192"/>
    </row>
    <row r="71" spans="1:20" x14ac:dyDescent="0.2">
      <c r="A71" s="184" t="s">
        <v>81</v>
      </c>
      <c r="B71" s="185"/>
      <c r="C71" s="185"/>
      <c r="D71" s="185"/>
      <c r="E71" s="185"/>
      <c r="F71" s="185"/>
      <c r="G71" s="185"/>
      <c r="H71" s="185"/>
      <c r="I71" s="185"/>
      <c r="J71" s="185"/>
      <c r="K71" s="185"/>
      <c r="L71" s="257"/>
      <c r="M71" s="185"/>
      <c r="N71" s="257"/>
      <c r="O71" s="257"/>
      <c r="P71" s="186">
        <f t="shared" si="1"/>
        <v>0</v>
      </c>
      <c r="T71" s="192"/>
    </row>
    <row r="72" spans="1:20" x14ac:dyDescent="0.2">
      <c r="A72" s="184" t="s">
        <v>82</v>
      </c>
      <c r="B72" s="185"/>
      <c r="C72" s="185"/>
      <c r="D72" s="185"/>
      <c r="E72" s="185"/>
      <c r="F72" s="185"/>
      <c r="G72" s="185"/>
      <c r="H72" s="185"/>
      <c r="I72" s="185"/>
      <c r="J72" s="185"/>
      <c r="K72" s="185"/>
      <c r="L72" s="257"/>
      <c r="M72" s="185"/>
      <c r="N72" s="257"/>
      <c r="O72" s="257"/>
      <c r="P72" s="186">
        <f t="shared" si="1"/>
        <v>0</v>
      </c>
      <c r="T72" s="192"/>
    </row>
    <row r="73" spans="1:20" ht="12.75" x14ac:dyDescent="0.2">
      <c r="A73" s="251" t="s">
        <v>8</v>
      </c>
      <c r="B73" s="252">
        <f t="shared" ref="B73:O73" si="9">SUM(B74:B79)</f>
        <v>31057529</v>
      </c>
      <c r="C73" s="252">
        <f t="shared" si="9"/>
        <v>5977941</v>
      </c>
      <c r="D73" s="252">
        <f t="shared" si="9"/>
        <v>345500</v>
      </c>
      <c r="E73" s="252">
        <f t="shared" si="9"/>
        <v>525182</v>
      </c>
      <c r="F73" s="252">
        <f t="shared" si="9"/>
        <v>118934</v>
      </c>
      <c r="G73" s="252">
        <f t="shared" si="9"/>
        <v>141447</v>
      </c>
      <c r="H73" s="252">
        <f t="shared" si="9"/>
        <v>-149540</v>
      </c>
      <c r="I73" s="252">
        <f t="shared" si="9"/>
        <v>783903</v>
      </c>
      <c r="J73" s="252">
        <f t="shared" si="9"/>
        <v>63074</v>
      </c>
      <c r="K73" s="252">
        <f t="shared" si="9"/>
        <v>0</v>
      </c>
      <c r="L73" s="252">
        <f t="shared" si="9"/>
        <v>2994149</v>
      </c>
      <c r="M73" s="252">
        <f t="shared" si="9"/>
        <v>0</v>
      </c>
      <c r="N73" s="252">
        <f t="shared" si="9"/>
        <v>0</v>
      </c>
      <c r="O73" s="252">
        <f t="shared" si="9"/>
        <v>574</v>
      </c>
      <c r="P73" s="253">
        <f t="shared" si="1"/>
        <v>41858693</v>
      </c>
      <c r="T73" s="192"/>
    </row>
    <row r="74" spans="1:20" x14ac:dyDescent="0.2">
      <c r="A74" s="256" t="s">
        <v>120</v>
      </c>
      <c r="B74" s="20">
        <v>28006643</v>
      </c>
      <c r="C74" s="20">
        <v>6016599</v>
      </c>
      <c r="D74" s="20">
        <v>340877</v>
      </c>
      <c r="E74" s="20">
        <v>525182</v>
      </c>
      <c r="F74" s="20">
        <v>118934</v>
      </c>
      <c r="G74" s="20">
        <v>141447</v>
      </c>
      <c r="H74" s="20">
        <v>33191</v>
      </c>
      <c r="I74" s="20">
        <v>783903</v>
      </c>
      <c r="J74" s="20">
        <v>199156</v>
      </c>
      <c r="K74" s="20">
        <v>0</v>
      </c>
      <c r="L74" s="29">
        <v>2994149</v>
      </c>
      <c r="M74" s="20">
        <v>0</v>
      </c>
      <c r="N74" s="191">
        <v>0</v>
      </c>
      <c r="O74" s="185">
        <v>574</v>
      </c>
      <c r="P74" s="186">
        <f t="shared" si="1"/>
        <v>39160655</v>
      </c>
      <c r="T74" s="192"/>
    </row>
    <row r="75" spans="1:20" x14ac:dyDescent="0.2">
      <c r="A75" s="256" t="s">
        <v>94</v>
      </c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9"/>
      <c r="M75" s="20"/>
      <c r="N75" s="29"/>
      <c r="O75" s="29"/>
      <c r="P75" s="186">
        <f t="shared" si="1"/>
        <v>0</v>
      </c>
      <c r="T75" s="192"/>
    </row>
    <row r="76" spans="1:20" x14ac:dyDescent="0.2">
      <c r="A76" s="184" t="s">
        <v>79</v>
      </c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257"/>
      <c r="M76" s="185"/>
      <c r="N76" s="257"/>
      <c r="O76" s="257"/>
      <c r="P76" s="186">
        <f t="shared" si="1"/>
        <v>0</v>
      </c>
      <c r="T76" s="192"/>
    </row>
    <row r="77" spans="1:20" x14ac:dyDescent="0.2">
      <c r="A77" s="184" t="s">
        <v>80</v>
      </c>
      <c r="B77" s="185">
        <v>3050886</v>
      </c>
      <c r="C77" s="185">
        <v>-38658</v>
      </c>
      <c r="D77" s="185">
        <v>4623</v>
      </c>
      <c r="E77" s="185"/>
      <c r="F77" s="185"/>
      <c r="G77" s="185"/>
      <c r="H77" s="185">
        <v>-182731</v>
      </c>
      <c r="I77" s="257"/>
      <c r="J77" s="257">
        <v>-136082</v>
      </c>
      <c r="K77" s="185"/>
      <c r="L77" s="257"/>
      <c r="M77" s="185"/>
      <c r="N77" s="257">
        <v>0</v>
      </c>
      <c r="O77" s="257"/>
      <c r="P77" s="186">
        <f t="shared" si="1"/>
        <v>2698038</v>
      </c>
      <c r="T77" s="192"/>
    </row>
    <row r="78" spans="1:20" x14ac:dyDescent="0.2">
      <c r="A78" s="184" t="s">
        <v>81</v>
      </c>
      <c r="B78" s="185"/>
      <c r="C78" s="185"/>
      <c r="D78" s="185"/>
      <c r="E78" s="185"/>
      <c r="F78" s="185"/>
      <c r="G78" s="185"/>
      <c r="H78" s="185"/>
      <c r="I78" s="185"/>
      <c r="J78" s="185"/>
      <c r="K78" s="185"/>
      <c r="L78" s="257"/>
      <c r="M78" s="185"/>
      <c r="N78" s="257"/>
      <c r="O78" s="257"/>
      <c r="P78" s="186">
        <f t="shared" si="1"/>
        <v>0</v>
      </c>
      <c r="T78" s="192"/>
    </row>
    <row r="79" spans="1:20" x14ac:dyDescent="0.2">
      <c r="A79" s="184" t="s">
        <v>82</v>
      </c>
      <c r="B79" s="185"/>
      <c r="C79" s="185"/>
      <c r="D79" s="185"/>
      <c r="E79" s="185"/>
      <c r="F79" s="185"/>
      <c r="G79" s="185"/>
      <c r="H79" s="185"/>
      <c r="I79" s="185"/>
      <c r="J79" s="185"/>
      <c r="K79" s="185"/>
      <c r="L79" s="257"/>
      <c r="M79" s="185"/>
      <c r="N79" s="257"/>
      <c r="O79" s="257"/>
      <c r="P79" s="186">
        <f t="shared" si="1"/>
        <v>0</v>
      </c>
      <c r="T79" s="192"/>
    </row>
    <row r="80" spans="1:20" ht="12.75" x14ac:dyDescent="0.2">
      <c r="A80" s="251" t="s">
        <v>9</v>
      </c>
      <c r="B80" s="252">
        <f t="shared" ref="B80:O80" si="10">SUM(B81:B86)</f>
        <v>1992180</v>
      </c>
      <c r="C80" s="252">
        <f t="shared" si="10"/>
        <v>383453</v>
      </c>
      <c r="D80" s="252">
        <f t="shared" si="10"/>
        <v>22161</v>
      </c>
      <c r="E80" s="252">
        <f t="shared" si="10"/>
        <v>33688</v>
      </c>
      <c r="F80" s="252">
        <f t="shared" si="10"/>
        <v>7629</v>
      </c>
      <c r="G80" s="252">
        <f t="shared" si="10"/>
        <v>9073</v>
      </c>
      <c r="H80" s="252">
        <f t="shared" si="10"/>
        <v>-59077</v>
      </c>
      <c r="I80" s="252">
        <f t="shared" si="10"/>
        <v>107347</v>
      </c>
      <c r="J80" s="252">
        <f t="shared" si="10"/>
        <v>59490</v>
      </c>
      <c r="K80" s="252">
        <f t="shared" si="10"/>
        <v>0</v>
      </c>
      <c r="L80" s="252">
        <f t="shared" si="10"/>
        <v>22676</v>
      </c>
      <c r="M80" s="252">
        <f t="shared" si="10"/>
        <v>0</v>
      </c>
      <c r="N80" s="252">
        <f t="shared" si="10"/>
        <v>19281</v>
      </c>
      <c r="O80" s="252">
        <f t="shared" si="10"/>
        <v>98</v>
      </c>
      <c r="P80" s="253">
        <f>SUM(B80:O80)</f>
        <v>2597999</v>
      </c>
      <c r="T80" s="192"/>
    </row>
    <row r="81" spans="1:20" x14ac:dyDescent="0.2">
      <c r="A81" s="256" t="s">
        <v>120</v>
      </c>
      <c r="B81" s="20">
        <v>1796481</v>
      </c>
      <c r="C81" s="20">
        <v>385933</v>
      </c>
      <c r="D81" s="20">
        <v>21865</v>
      </c>
      <c r="E81" s="20">
        <v>33688</v>
      </c>
      <c r="F81" s="20">
        <v>7629</v>
      </c>
      <c r="G81" s="20">
        <v>9073</v>
      </c>
      <c r="H81" s="20">
        <v>13113</v>
      </c>
      <c r="I81" s="20">
        <v>107347</v>
      </c>
      <c r="J81" s="20">
        <v>187840</v>
      </c>
      <c r="K81" s="20">
        <v>0</v>
      </c>
      <c r="L81" s="29">
        <v>22676</v>
      </c>
      <c r="M81" s="20">
        <v>0</v>
      </c>
      <c r="N81" s="191">
        <v>19162</v>
      </c>
      <c r="O81" s="29">
        <v>98</v>
      </c>
      <c r="P81" s="186">
        <f t="shared" si="1"/>
        <v>2604905</v>
      </c>
      <c r="T81" s="192"/>
    </row>
    <row r="82" spans="1:20" x14ac:dyDescent="0.2">
      <c r="A82" s="256" t="s">
        <v>94</v>
      </c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9"/>
      <c r="M82" s="20"/>
      <c r="N82" s="29"/>
      <c r="O82" s="29"/>
      <c r="P82" s="186">
        <f t="shared" si="1"/>
        <v>0</v>
      </c>
      <c r="T82" s="192"/>
    </row>
    <row r="83" spans="1:20" x14ac:dyDescent="0.2">
      <c r="A83" s="184" t="s">
        <v>79</v>
      </c>
      <c r="B83" s="185"/>
      <c r="C83" s="185"/>
      <c r="D83" s="185"/>
      <c r="E83" s="185"/>
      <c r="F83" s="185"/>
      <c r="G83" s="185"/>
      <c r="H83" s="185"/>
      <c r="I83" s="185"/>
      <c r="J83" s="185"/>
      <c r="K83" s="185"/>
      <c r="L83" s="257"/>
      <c r="M83" s="185"/>
      <c r="N83" s="257"/>
      <c r="O83" s="257"/>
      <c r="P83" s="186">
        <f t="shared" si="1"/>
        <v>0</v>
      </c>
      <c r="T83" s="192"/>
    </row>
    <row r="84" spans="1:20" x14ac:dyDescent="0.2">
      <c r="A84" s="184" t="s">
        <v>80</v>
      </c>
      <c r="B84" s="185">
        <v>195699</v>
      </c>
      <c r="C84" s="185">
        <v>-2480</v>
      </c>
      <c r="D84" s="185">
        <v>296</v>
      </c>
      <c r="E84" s="185"/>
      <c r="F84" s="185"/>
      <c r="G84" s="185"/>
      <c r="H84" s="185">
        <v>-72190</v>
      </c>
      <c r="I84" s="257"/>
      <c r="J84" s="257">
        <v>-128350</v>
      </c>
      <c r="K84" s="185"/>
      <c r="L84" s="257"/>
      <c r="M84" s="185"/>
      <c r="N84" s="257">
        <v>119</v>
      </c>
      <c r="O84" s="257"/>
      <c r="P84" s="186">
        <f t="shared" si="1"/>
        <v>-6906</v>
      </c>
      <c r="T84" s="192"/>
    </row>
    <row r="85" spans="1:20" x14ac:dyDescent="0.2">
      <c r="A85" s="184" t="s">
        <v>81</v>
      </c>
      <c r="B85" s="185"/>
      <c r="C85" s="185"/>
      <c r="D85" s="185"/>
      <c r="E85" s="185"/>
      <c r="F85" s="185"/>
      <c r="G85" s="185"/>
      <c r="H85" s="185"/>
      <c r="I85" s="185"/>
      <c r="J85" s="185"/>
      <c r="K85" s="185"/>
      <c r="L85" s="257"/>
      <c r="M85" s="185"/>
      <c r="N85" s="257"/>
      <c r="O85" s="257"/>
      <c r="P85" s="186">
        <f t="shared" si="1"/>
        <v>0</v>
      </c>
      <c r="T85" s="192"/>
    </row>
    <row r="86" spans="1:20" x14ac:dyDescent="0.2">
      <c r="A86" s="184" t="s">
        <v>82</v>
      </c>
      <c r="B86" s="185"/>
      <c r="C86" s="185"/>
      <c r="D86" s="185"/>
      <c r="E86" s="185"/>
      <c r="F86" s="185"/>
      <c r="G86" s="185"/>
      <c r="H86" s="185"/>
      <c r="I86" s="185"/>
      <c r="J86" s="185"/>
      <c r="K86" s="185"/>
      <c r="L86" s="257"/>
      <c r="M86" s="185"/>
      <c r="N86" s="257"/>
      <c r="O86" s="257"/>
      <c r="P86" s="186">
        <f t="shared" si="1"/>
        <v>0</v>
      </c>
      <c r="T86" s="192"/>
    </row>
    <row r="87" spans="1:20" ht="12.75" x14ac:dyDescent="0.2">
      <c r="A87" s="251" t="s">
        <v>10</v>
      </c>
      <c r="B87" s="252">
        <f t="shared" ref="B87:O87" si="11">SUM(B88:B93)</f>
        <v>2869538</v>
      </c>
      <c r="C87" s="252">
        <f t="shared" si="11"/>
        <v>552327</v>
      </c>
      <c r="D87" s="252">
        <f t="shared" si="11"/>
        <v>31922</v>
      </c>
      <c r="E87" s="252">
        <f t="shared" si="11"/>
        <v>48524</v>
      </c>
      <c r="F87" s="252">
        <f t="shared" si="11"/>
        <v>10989</v>
      </c>
      <c r="G87" s="252">
        <f t="shared" si="11"/>
        <v>13069</v>
      </c>
      <c r="H87" s="252">
        <f t="shared" si="11"/>
        <v>-59078</v>
      </c>
      <c r="I87" s="252">
        <f t="shared" si="11"/>
        <v>140847</v>
      </c>
      <c r="J87" s="252">
        <f t="shared" si="11"/>
        <v>66372</v>
      </c>
      <c r="K87" s="252">
        <f t="shared" si="11"/>
        <v>0</v>
      </c>
      <c r="L87" s="252">
        <f t="shared" si="11"/>
        <v>30523</v>
      </c>
      <c r="M87" s="252">
        <f t="shared" si="11"/>
        <v>0</v>
      </c>
      <c r="N87" s="252">
        <f t="shared" si="11"/>
        <v>90505</v>
      </c>
      <c r="O87" s="252">
        <f t="shared" si="11"/>
        <v>28</v>
      </c>
      <c r="P87" s="253">
        <f t="shared" si="1"/>
        <v>3795566</v>
      </c>
      <c r="T87" s="192"/>
    </row>
    <row r="88" spans="1:20" x14ac:dyDescent="0.2">
      <c r="A88" s="256" t="s">
        <v>120</v>
      </c>
      <c r="B88" s="20">
        <v>2587654</v>
      </c>
      <c r="C88" s="20">
        <v>555899</v>
      </c>
      <c r="D88" s="20">
        <v>31495</v>
      </c>
      <c r="E88" s="20">
        <v>48524</v>
      </c>
      <c r="F88" s="20">
        <v>10989</v>
      </c>
      <c r="G88" s="20">
        <v>13069</v>
      </c>
      <c r="H88" s="20">
        <v>13112</v>
      </c>
      <c r="I88" s="20">
        <v>140847</v>
      </c>
      <c r="J88" s="20">
        <v>209568</v>
      </c>
      <c r="K88" s="20">
        <v>0</v>
      </c>
      <c r="L88" s="29">
        <v>30523</v>
      </c>
      <c r="M88" s="20">
        <v>0</v>
      </c>
      <c r="N88" s="191">
        <v>89949</v>
      </c>
      <c r="O88" s="29">
        <v>28</v>
      </c>
      <c r="P88" s="186">
        <f t="shared" si="1"/>
        <v>3731657</v>
      </c>
      <c r="T88" s="192"/>
    </row>
    <row r="89" spans="1:20" x14ac:dyDescent="0.2">
      <c r="A89" s="256" t="s">
        <v>94</v>
      </c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9"/>
      <c r="M89" s="20"/>
      <c r="N89" s="29"/>
      <c r="O89" s="29"/>
      <c r="P89" s="186">
        <f t="shared" si="1"/>
        <v>0</v>
      </c>
      <c r="T89" s="192"/>
    </row>
    <row r="90" spans="1:20" x14ac:dyDescent="0.2">
      <c r="A90" s="184" t="s">
        <v>79</v>
      </c>
      <c r="B90" s="185"/>
      <c r="C90" s="185"/>
      <c r="D90" s="185"/>
      <c r="E90" s="185"/>
      <c r="F90" s="185"/>
      <c r="G90" s="185"/>
      <c r="H90" s="185"/>
      <c r="I90" s="185"/>
      <c r="J90" s="185"/>
      <c r="K90" s="185"/>
      <c r="L90" s="257"/>
      <c r="M90" s="185"/>
      <c r="N90" s="257"/>
      <c r="O90" s="257"/>
      <c r="P90" s="186">
        <f t="shared" si="1"/>
        <v>0</v>
      </c>
      <c r="T90" s="192"/>
    </row>
    <row r="91" spans="1:20" x14ac:dyDescent="0.2">
      <c r="A91" s="184" t="s">
        <v>80</v>
      </c>
      <c r="B91" s="185">
        <v>281884</v>
      </c>
      <c r="C91" s="185">
        <v>-3572</v>
      </c>
      <c r="D91" s="185">
        <v>427</v>
      </c>
      <c r="E91" s="185"/>
      <c r="F91" s="185"/>
      <c r="G91" s="185"/>
      <c r="H91" s="185">
        <v>-72190</v>
      </c>
      <c r="I91" s="257"/>
      <c r="J91" s="257">
        <v>-143196</v>
      </c>
      <c r="K91" s="185"/>
      <c r="L91" s="257"/>
      <c r="M91" s="185"/>
      <c r="N91" s="257">
        <v>556</v>
      </c>
      <c r="O91" s="257"/>
      <c r="P91" s="186">
        <f t="shared" si="1"/>
        <v>63909</v>
      </c>
      <c r="T91" s="192"/>
    </row>
    <row r="92" spans="1:20" x14ac:dyDescent="0.2">
      <c r="A92" s="184" t="s">
        <v>81</v>
      </c>
      <c r="B92" s="185"/>
      <c r="C92" s="185"/>
      <c r="D92" s="185"/>
      <c r="E92" s="185"/>
      <c r="F92" s="185"/>
      <c r="G92" s="185"/>
      <c r="H92" s="185"/>
      <c r="I92" s="185"/>
      <c r="J92" s="185"/>
      <c r="K92" s="185"/>
      <c r="L92" s="257"/>
      <c r="M92" s="185"/>
      <c r="N92" s="257"/>
      <c r="O92" s="257"/>
      <c r="P92" s="186">
        <f t="shared" si="1"/>
        <v>0</v>
      </c>
      <c r="T92" s="192"/>
    </row>
    <row r="93" spans="1:20" x14ac:dyDescent="0.2">
      <c r="A93" s="184" t="s">
        <v>82</v>
      </c>
      <c r="B93" s="185"/>
      <c r="C93" s="185"/>
      <c r="D93" s="185"/>
      <c r="E93" s="185"/>
      <c r="F93" s="185"/>
      <c r="G93" s="185"/>
      <c r="H93" s="185"/>
      <c r="I93" s="185"/>
      <c r="J93" s="185"/>
      <c r="K93" s="185"/>
      <c r="L93" s="257"/>
      <c r="M93" s="185"/>
      <c r="N93" s="257"/>
      <c r="O93" s="257"/>
      <c r="P93" s="186">
        <f t="shared" ref="P93:P167" si="12">SUM(B93:O93)</f>
        <v>0</v>
      </c>
      <c r="T93" s="192"/>
    </row>
    <row r="94" spans="1:20" ht="12.75" x14ac:dyDescent="0.2">
      <c r="A94" s="251" t="s">
        <v>11</v>
      </c>
      <c r="B94" s="252">
        <f t="shared" ref="B94:O94" si="13">SUM(B95:B100)</f>
        <v>7042595</v>
      </c>
      <c r="C94" s="252">
        <f t="shared" si="13"/>
        <v>1355554</v>
      </c>
      <c r="D94" s="252">
        <f t="shared" si="13"/>
        <v>78345</v>
      </c>
      <c r="E94" s="252">
        <f t="shared" si="13"/>
        <v>119090</v>
      </c>
      <c r="F94" s="252">
        <f t="shared" si="13"/>
        <v>26969</v>
      </c>
      <c r="G94" s="252">
        <f t="shared" si="13"/>
        <v>32074</v>
      </c>
      <c r="H94" s="252">
        <f t="shared" si="13"/>
        <v>-149540</v>
      </c>
      <c r="I94" s="252">
        <f t="shared" si="13"/>
        <v>248183</v>
      </c>
      <c r="J94" s="252">
        <f t="shared" si="13"/>
        <v>65454</v>
      </c>
      <c r="K94" s="252">
        <f t="shared" si="13"/>
        <v>0</v>
      </c>
      <c r="L94" s="252">
        <f t="shared" si="13"/>
        <v>533053</v>
      </c>
      <c r="M94" s="252">
        <f t="shared" si="13"/>
        <v>0</v>
      </c>
      <c r="N94" s="252">
        <f t="shared" si="13"/>
        <v>530917</v>
      </c>
      <c r="O94" s="252">
        <f t="shared" si="13"/>
        <v>409</v>
      </c>
      <c r="P94" s="253">
        <f t="shared" si="12"/>
        <v>9883103</v>
      </c>
      <c r="T94" s="192"/>
    </row>
    <row r="95" spans="1:20" x14ac:dyDescent="0.2">
      <c r="A95" s="256" t="s">
        <v>120</v>
      </c>
      <c r="B95" s="20">
        <v>6350777</v>
      </c>
      <c r="C95" s="20">
        <v>1364320</v>
      </c>
      <c r="D95" s="20">
        <v>77297</v>
      </c>
      <c r="E95" s="20">
        <v>119090</v>
      </c>
      <c r="F95" s="20">
        <v>26969</v>
      </c>
      <c r="G95" s="20">
        <v>32074</v>
      </c>
      <c r="H95" s="20">
        <v>33191</v>
      </c>
      <c r="I95" s="20">
        <v>248183</v>
      </c>
      <c r="J95" s="20">
        <v>206668</v>
      </c>
      <c r="K95" s="20">
        <v>0</v>
      </c>
      <c r="L95" s="29">
        <v>533053</v>
      </c>
      <c r="M95" s="20">
        <v>0</v>
      </c>
      <c r="N95" s="191">
        <v>527656</v>
      </c>
      <c r="O95" s="29">
        <v>409</v>
      </c>
      <c r="P95" s="186">
        <f t="shared" si="12"/>
        <v>9519687</v>
      </c>
      <c r="T95" s="192"/>
    </row>
    <row r="96" spans="1:20" x14ac:dyDescent="0.2">
      <c r="A96" s="256" t="s">
        <v>94</v>
      </c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9"/>
      <c r="M96" s="20"/>
      <c r="N96" s="29"/>
      <c r="O96" s="29"/>
      <c r="P96" s="186">
        <f t="shared" si="12"/>
        <v>0</v>
      </c>
      <c r="T96" s="192"/>
    </row>
    <row r="97" spans="1:20" x14ac:dyDescent="0.2">
      <c r="A97" s="184" t="s">
        <v>79</v>
      </c>
      <c r="B97" s="185"/>
      <c r="C97" s="185"/>
      <c r="D97" s="185"/>
      <c r="E97" s="185"/>
      <c r="F97" s="185"/>
      <c r="G97" s="185"/>
      <c r="H97" s="185"/>
      <c r="I97" s="185"/>
      <c r="J97" s="185"/>
      <c r="K97" s="185"/>
      <c r="L97" s="257"/>
      <c r="M97" s="185"/>
      <c r="N97" s="257"/>
      <c r="O97" s="257"/>
      <c r="P97" s="186">
        <f t="shared" si="12"/>
        <v>0</v>
      </c>
      <c r="T97" s="192"/>
    </row>
    <row r="98" spans="1:20" x14ac:dyDescent="0.2">
      <c r="A98" s="184" t="s">
        <v>80</v>
      </c>
      <c r="B98" s="185">
        <v>691818</v>
      </c>
      <c r="C98" s="185">
        <v>-8766</v>
      </c>
      <c r="D98" s="185">
        <v>1048</v>
      </c>
      <c r="E98" s="185"/>
      <c r="F98" s="185"/>
      <c r="G98" s="185"/>
      <c r="H98" s="185">
        <v>-182731</v>
      </c>
      <c r="I98" s="257"/>
      <c r="J98" s="257">
        <v>-141214</v>
      </c>
      <c r="K98" s="185"/>
      <c r="L98" s="257"/>
      <c r="M98" s="185"/>
      <c r="N98" s="257">
        <v>3261</v>
      </c>
      <c r="O98" s="257"/>
      <c r="P98" s="186">
        <f t="shared" si="12"/>
        <v>363416</v>
      </c>
      <c r="T98" s="192"/>
    </row>
    <row r="99" spans="1:20" x14ac:dyDescent="0.2">
      <c r="A99" s="184" t="s">
        <v>81</v>
      </c>
      <c r="B99" s="185"/>
      <c r="C99" s="185"/>
      <c r="D99" s="185"/>
      <c r="E99" s="185"/>
      <c r="F99" s="185"/>
      <c r="G99" s="185"/>
      <c r="H99" s="185"/>
      <c r="I99" s="185"/>
      <c r="J99" s="185"/>
      <c r="K99" s="185"/>
      <c r="L99" s="257"/>
      <c r="M99" s="185"/>
      <c r="N99" s="257"/>
      <c r="O99" s="257"/>
      <c r="P99" s="186">
        <f t="shared" si="12"/>
        <v>0</v>
      </c>
      <c r="T99" s="192"/>
    </row>
    <row r="100" spans="1:20" x14ac:dyDescent="0.2">
      <c r="A100" s="184" t="s">
        <v>82</v>
      </c>
      <c r="B100" s="185"/>
      <c r="C100" s="185"/>
      <c r="D100" s="185"/>
      <c r="E100" s="185"/>
      <c r="F100" s="185"/>
      <c r="G100" s="185"/>
      <c r="H100" s="185"/>
      <c r="I100" s="185"/>
      <c r="J100" s="185"/>
      <c r="K100" s="185"/>
      <c r="L100" s="257"/>
      <c r="M100" s="185"/>
      <c r="N100" s="257"/>
      <c r="O100" s="257"/>
      <c r="P100" s="186">
        <f t="shared" si="12"/>
        <v>0</v>
      </c>
      <c r="T100" s="192"/>
    </row>
    <row r="101" spans="1:20" ht="12.75" x14ac:dyDescent="0.2">
      <c r="A101" s="251" t="s">
        <v>12</v>
      </c>
      <c r="B101" s="252">
        <f t="shared" ref="B101:O101" si="14">SUM(B102:B107)</f>
        <v>3618667</v>
      </c>
      <c r="C101" s="252">
        <f t="shared" si="14"/>
        <v>696520</v>
      </c>
      <c r="D101" s="252">
        <f t="shared" si="14"/>
        <v>40255</v>
      </c>
      <c r="E101" s="252">
        <f t="shared" si="14"/>
        <v>61192</v>
      </c>
      <c r="F101" s="252">
        <f t="shared" si="14"/>
        <v>13858</v>
      </c>
      <c r="G101" s="252">
        <f t="shared" si="14"/>
        <v>16481</v>
      </c>
      <c r="H101" s="252">
        <f t="shared" si="14"/>
        <v>-59077</v>
      </c>
      <c r="I101" s="252">
        <f t="shared" si="14"/>
        <v>152461</v>
      </c>
      <c r="J101" s="252">
        <f t="shared" si="14"/>
        <v>60228</v>
      </c>
      <c r="K101" s="252">
        <f t="shared" si="14"/>
        <v>0</v>
      </c>
      <c r="L101" s="252">
        <f t="shared" si="14"/>
        <v>128324</v>
      </c>
      <c r="M101" s="252">
        <f t="shared" si="14"/>
        <v>0</v>
      </c>
      <c r="N101" s="252">
        <f t="shared" si="14"/>
        <v>166098</v>
      </c>
      <c r="O101" s="252">
        <f t="shared" si="14"/>
        <v>144</v>
      </c>
      <c r="P101" s="253">
        <f t="shared" si="12"/>
        <v>4895151</v>
      </c>
      <c r="T101" s="192"/>
    </row>
    <row r="102" spans="1:20" x14ac:dyDescent="0.2">
      <c r="A102" s="256" t="s">
        <v>120</v>
      </c>
      <c r="B102" s="20">
        <v>3263193</v>
      </c>
      <c r="C102" s="20">
        <v>701024</v>
      </c>
      <c r="D102" s="20">
        <v>39717</v>
      </c>
      <c r="E102" s="20">
        <v>61192</v>
      </c>
      <c r="F102" s="20">
        <v>13858</v>
      </c>
      <c r="G102" s="20">
        <v>16481</v>
      </c>
      <c r="H102" s="20">
        <v>13113</v>
      </c>
      <c r="I102" s="20">
        <v>152461</v>
      </c>
      <c r="J102" s="20">
        <v>190168</v>
      </c>
      <c r="K102" s="20">
        <v>0</v>
      </c>
      <c r="L102" s="29">
        <v>128324</v>
      </c>
      <c r="M102" s="20">
        <v>0</v>
      </c>
      <c r="N102" s="191">
        <v>165078</v>
      </c>
      <c r="O102" s="29">
        <v>144</v>
      </c>
      <c r="P102" s="186">
        <f t="shared" si="12"/>
        <v>4744753</v>
      </c>
      <c r="T102" s="192"/>
    </row>
    <row r="103" spans="1:20" x14ac:dyDescent="0.2">
      <c r="A103" s="256" t="s">
        <v>94</v>
      </c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9"/>
      <c r="M103" s="20"/>
      <c r="N103" s="29"/>
      <c r="O103" s="29"/>
      <c r="P103" s="186">
        <f t="shared" si="12"/>
        <v>0</v>
      </c>
      <c r="T103" s="192"/>
    </row>
    <row r="104" spans="1:20" x14ac:dyDescent="0.2">
      <c r="A104" s="184" t="s">
        <v>79</v>
      </c>
      <c r="B104" s="185"/>
      <c r="C104" s="185"/>
      <c r="D104" s="185"/>
      <c r="E104" s="185"/>
      <c r="F104" s="185"/>
      <c r="G104" s="185"/>
      <c r="H104" s="185"/>
      <c r="I104" s="185"/>
      <c r="J104" s="185"/>
      <c r="K104" s="185"/>
      <c r="L104" s="257"/>
      <c r="M104" s="185"/>
      <c r="N104" s="257"/>
      <c r="O104" s="257"/>
      <c r="P104" s="186">
        <f t="shared" si="12"/>
        <v>0</v>
      </c>
      <c r="T104" s="192"/>
    </row>
    <row r="105" spans="1:20" x14ac:dyDescent="0.2">
      <c r="A105" s="184" t="s">
        <v>80</v>
      </c>
      <c r="B105" s="185">
        <v>355474</v>
      </c>
      <c r="C105" s="185">
        <v>-4504</v>
      </c>
      <c r="D105" s="185">
        <v>538</v>
      </c>
      <c r="E105" s="185"/>
      <c r="F105" s="185"/>
      <c r="G105" s="185"/>
      <c r="H105" s="185">
        <v>-72190</v>
      </c>
      <c r="I105" s="257"/>
      <c r="J105" s="257">
        <v>-129940</v>
      </c>
      <c r="K105" s="185"/>
      <c r="L105" s="257"/>
      <c r="M105" s="185"/>
      <c r="N105" s="257">
        <v>1020</v>
      </c>
      <c r="O105" s="257"/>
      <c r="P105" s="186">
        <f t="shared" si="12"/>
        <v>150398</v>
      </c>
      <c r="T105" s="192"/>
    </row>
    <row r="106" spans="1:20" x14ac:dyDescent="0.2">
      <c r="A106" s="184" t="s">
        <v>81</v>
      </c>
      <c r="B106" s="185"/>
      <c r="C106" s="185"/>
      <c r="D106" s="185"/>
      <c r="E106" s="185"/>
      <c r="F106" s="185"/>
      <c r="G106" s="185"/>
      <c r="H106" s="185"/>
      <c r="I106" s="185"/>
      <c r="J106" s="185"/>
      <c r="K106" s="185"/>
      <c r="L106" s="257"/>
      <c r="M106" s="185"/>
      <c r="N106" s="257"/>
      <c r="O106" s="257"/>
      <c r="P106" s="186">
        <f>SUM(B106:O106)</f>
        <v>0</v>
      </c>
      <c r="T106" s="192"/>
    </row>
    <row r="107" spans="1:20" x14ac:dyDescent="0.2">
      <c r="A107" s="184" t="s">
        <v>82</v>
      </c>
      <c r="B107" s="185"/>
      <c r="C107" s="185"/>
      <c r="D107" s="185"/>
      <c r="E107" s="185"/>
      <c r="F107" s="185"/>
      <c r="G107" s="185"/>
      <c r="H107" s="185"/>
      <c r="I107" s="185"/>
      <c r="J107" s="185"/>
      <c r="K107" s="185"/>
      <c r="L107" s="257"/>
      <c r="M107" s="185"/>
      <c r="N107" s="257"/>
      <c r="O107" s="257"/>
      <c r="P107" s="186">
        <f t="shared" si="12"/>
        <v>0</v>
      </c>
      <c r="T107" s="192"/>
    </row>
    <row r="108" spans="1:20" ht="12.75" x14ac:dyDescent="0.2">
      <c r="A108" s="251" t="s">
        <v>13</v>
      </c>
      <c r="B108" s="252">
        <f t="shared" ref="B108:O108" si="15">SUM(B109:B114)</f>
        <v>2323621</v>
      </c>
      <c r="C108" s="252">
        <f t="shared" si="15"/>
        <v>447250</v>
      </c>
      <c r="D108" s="252">
        <f t="shared" si="15"/>
        <v>25849</v>
      </c>
      <c r="E108" s="252">
        <f t="shared" si="15"/>
        <v>39292</v>
      </c>
      <c r="F108" s="252">
        <f t="shared" si="15"/>
        <v>8898</v>
      </c>
      <c r="G108" s="252">
        <f t="shared" si="15"/>
        <v>10583</v>
      </c>
      <c r="H108" s="252">
        <f t="shared" si="15"/>
        <v>-149540</v>
      </c>
      <c r="I108" s="252">
        <f t="shared" si="15"/>
        <v>124290</v>
      </c>
      <c r="J108" s="252">
        <f t="shared" si="15"/>
        <v>65300</v>
      </c>
      <c r="K108" s="252">
        <f t="shared" si="15"/>
        <v>0</v>
      </c>
      <c r="L108" s="252">
        <f t="shared" si="15"/>
        <v>48596</v>
      </c>
      <c r="M108" s="252">
        <f t="shared" si="15"/>
        <v>0</v>
      </c>
      <c r="N108" s="252">
        <f t="shared" si="15"/>
        <v>53083</v>
      </c>
      <c r="O108" s="252">
        <f t="shared" si="15"/>
        <v>0</v>
      </c>
      <c r="P108" s="253">
        <f t="shared" si="12"/>
        <v>2997222</v>
      </c>
      <c r="T108" s="192"/>
    </row>
    <row r="109" spans="1:20" x14ac:dyDescent="0.2">
      <c r="A109" s="256" t="s">
        <v>120</v>
      </c>
      <c r="B109" s="20">
        <v>2095364</v>
      </c>
      <c r="C109" s="20">
        <v>450142</v>
      </c>
      <c r="D109" s="20">
        <v>25503</v>
      </c>
      <c r="E109" s="20">
        <v>39292</v>
      </c>
      <c r="F109" s="20">
        <v>8898</v>
      </c>
      <c r="G109" s="20">
        <v>10583</v>
      </c>
      <c r="H109" s="20">
        <v>33191</v>
      </c>
      <c r="I109" s="20">
        <v>124290</v>
      </c>
      <c r="J109" s="20">
        <v>206182</v>
      </c>
      <c r="K109" s="20">
        <v>0</v>
      </c>
      <c r="L109" s="29">
        <v>48596</v>
      </c>
      <c r="M109" s="20">
        <v>0</v>
      </c>
      <c r="N109" s="191">
        <v>52757</v>
      </c>
      <c r="O109" s="29">
        <v>0</v>
      </c>
      <c r="P109" s="186">
        <f t="shared" si="12"/>
        <v>3094798</v>
      </c>
      <c r="T109" s="192"/>
    </row>
    <row r="110" spans="1:20" x14ac:dyDescent="0.2">
      <c r="A110" s="256" t="s">
        <v>94</v>
      </c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9"/>
      <c r="M110" s="20"/>
      <c r="N110" s="29"/>
      <c r="O110" s="29"/>
      <c r="P110" s="186">
        <f t="shared" si="12"/>
        <v>0</v>
      </c>
      <c r="T110" s="192"/>
    </row>
    <row r="111" spans="1:20" x14ac:dyDescent="0.2">
      <c r="A111" s="184" t="s">
        <v>79</v>
      </c>
      <c r="B111" s="185"/>
      <c r="C111" s="185"/>
      <c r="D111" s="185"/>
      <c r="E111" s="185"/>
      <c r="F111" s="185"/>
      <c r="G111" s="185"/>
      <c r="H111" s="185"/>
      <c r="I111" s="185"/>
      <c r="J111" s="185"/>
      <c r="K111" s="185"/>
      <c r="L111" s="257"/>
      <c r="M111" s="185"/>
      <c r="N111" s="257"/>
      <c r="O111" s="257"/>
      <c r="P111" s="186">
        <f t="shared" si="12"/>
        <v>0</v>
      </c>
      <c r="T111" s="192"/>
    </row>
    <row r="112" spans="1:20" x14ac:dyDescent="0.2">
      <c r="A112" s="184" t="s">
        <v>80</v>
      </c>
      <c r="B112" s="185">
        <v>228257</v>
      </c>
      <c r="C112" s="185">
        <v>-2892</v>
      </c>
      <c r="D112" s="185">
        <v>346</v>
      </c>
      <c r="E112" s="185"/>
      <c r="F112" s="185"/>
      <c r="G112" s="185"/>
      <c r="H112" s="185">
        <v>-182731</v>
      </c>
      <c r="I112" s="257"/>
      <c r="J112" s="257">
        <v>-140882</v>
      </c>
      <c r="K112" s="185"/>
      <c r="L112" s="257"/>
      <c r="M112" s="185"/>
      <c r="N112" s="257">
        <v>326</v>
      </c>
      <c r="O112" s="257"/>
      <c r="P112" s="186">
        <f t="shared" si="12"/>
        <v>-97576</v>
      </c>
      <c r="T112" s="192"/>
    </row>
    <row r="113" spans="1:20" x14ac:dyDescent="0.2">
      <c r="A113" s="184" t="s">
        <v>81</v>
      </c>
      <c r="B113" s="185"/>
      <c r="C113" s="185"/>
      <c r="D113" s="185"/>
      <c r="E113" s="185"/>
      <c r="F113" s="185"/>
      <c r="G113" s="185"/>
      <c r="H113" s="185"/>
      <c r="I113" s="185"/>
      <c r="J113" s="185"/>
      <c r="K113" s="185"/>
      <c r="L113" s="257"/>
      <c r="M113" s="185"/>
      <c r="N113" s="257"/>
      <c r="O113" s="257"/>
      <c r="P113" s="186">
        <f t="shared" si="12"/>
        <v>0</v>
      </c>
      <c r="T113" s="192"/>
    </row>
    <row r="114" spans="1:20" x14ac:dyDescent="0.2">
      <c r="A114" s="184" t="s">
        <v>82</v>
      </c>
      <c r="B114" s="185"/>
      <c r="C114" s="185"/>
      <c r="D114" s="185"/>
      <c r="E114" s="185"/>
      <c r="F114" s="185"/>
      <c r="G114" s="185"/>
      <c r="H114" s="185"/>
      <c r="I114" s="185"/>
      <c r="J114" s="185"/>
      <c r="K114" s="185"/>
      <c r="L114" s="257"/>
      <c r="M114" s="185"/>
      <c r="N114" s="257"/>
      <c r="O114" s="257"/>
      <c r="P114" s="186">
        <f t="shared" si="12"/>
        <v>0</v>
      </c>
      <c r="T114" s="192"/>
    </row>
    <row r="115" spans="1:20" ht="12.75" x14ac:dyDescent="0.2">
      <c r="A115" s="251" t="s">
        <v>14</v>
      </c>
      <c r="B115" s="252">
        <f t="shared" ref="B115:O115" si="16">SUM(B116:B121)</f>
        <v>4069651</v>
      </c>
      <c r="C115" s="252">
        <f t="shared" si="16"/>
        <v>783324</v>
      </c>
      <c r="D115" s="252">
        <f t="shared" si="16"/>
        <v>45273</v>
      </c>
      <c r="E115" s="252">
        <f t="shared" si="16"/>
        <v>68818</v>
      </c>
      <c r="F115" s="252">
        <f t="shared" si="16"/>
        <v>15585</v>
      </c>
      <c r="G115" s="252">
        <f t="shared" si="16"/>
        <v>18535</v>
      </c>
      <c r="H115" s="252">
        <f t="shared" si="16"/>
        <v>-149540</v>
      </c>
      <c r="I115" s="252">
        <f t="shared" si="16"/>
        <v>174922</v>
      </c>
      <c r="J115" s="252">
        <f t="shared" si="16"/>
        <v>72109</v>
      </c>
      <c r="K115" s="252">
        <f t="shared" si="16"/>
        <v>0</v>
      </c>
      <c r="L115" s="252">
        <f t="shared" si="16"/>
        <v>285482</v>
      </c>
      <c r="M115" s="252">
        <f t="shared" si="16"/>
        <v>0</v>
      </c>
      <c r="N115" s="252">
        <f t="shared" si="16"/>
        <v>183516</v>
      </c>
      <c r="O115" s="252">
        <f t="shared" si="16"/>
        <v>926</v>
      </c>
      <c r="P115" s="253">
        <f t="shared" si="12"/>
        <v>5568601</v>
      </c>
      <c r="T115" s="192"/>
    </row>
    <row r="116" spans="1:20" x14ac:dyDescent="0.2">
      <c r="A116" s="256" t="s">
        <v>120</v>
      </c>
      <c r="B116" s="20">
        <v>3669875</v>
      </c>
      <c r="C116" s="20">
        <v>788390</v>
      </c>
      <c r="D116" s="20">
        <v>44667</v>
      </c>
      <c r="E116" s="20">
        <v>68818</v>
      </c>
      <c r="F116" s="20">
        <v>15585</v>
      </c>
      <c r="G116" s="20">
        <v>18535</v>
      </c>
      <c r="H116" s="20">
        <v>33191</v>
      </c>
      <c r="I116" s="20">
        <v>174922</v>
      </c>
      <c r="J116" s="20">
        <v>227682</v>
      </c>
      <c r="K116" s="20">
        <v>0</v>
      </c>
      <c r="L116" s="29">
        <v>285482</v>
      </c>
      <c r="M116" s="20">
        <v>0</v>
      </c>
      <c r="N116" s="191">
        <v>182389</v>
      </c>
      <c r="O116" s="29">
        <v>926</v>
      </c>
      <c r="P116" s="186">
        <f t="shared" si="12"/>
        <v>5510462</v>
      </c>
      <c r="T116" s="192"/>
    </row>
    <row r="117" spans="1:20" x14ac:dyDescent="0.2">
      <c r="A117" s="256" t="s">
        <v>94</v>
      </c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9"/>
      <c r="M117" s="20"/>
      <c r="N117" s="29"/>
      <c r="O117" s="29"/>
      <c r="P117" s="186">
        <f t="shared" si="12"/>
        <v>0</v>
      </c>
      <c r="T117" s="192"/>
    </row>
    <row r="118" spans="1:20" x14ac:dyDescent="0.2">
      <c r="A118" s="184" t="s">
        <v>79</v>
      </c>
      <c r="B118" s="185"/>
      <c r="C118" s="185"/>
      <c r="D118" s="185"/>
      <c r="E118" s="185"/>
      <c r="F118" s="185"/>
      <c r="G118" s="185"/>
      <c r="H118" s="185"/>
      <c r="I118" s="185"/>
      <c r="J118" s="185"/>
      <c r="K118" s="185"/>
      <c r="L118" s="257"/>
      <c r="M118" s="185"/>
      <c r="N118" s="257"/>
      <c r="O118" s="257"/>
      <c r="P118" s="186">
        <f t="shared" si="12"/>
        <v>0</v>
      </c>
      <c r="T118" s="192"/>
    </row>
    <row r="119" spans="1:20" x14ac:dyDescent="0.2">
      <c r="A119" s="184" t="s">
        <v>80</v>
      </c>
      <c r="B119" s="185">
        <v>399776</v>
      </c>
      <c r="C119" s="185">
        <v>-5066</v>
      </c>
      <c r="D119" s="185">
        <v>606</v>
      </c>
      <c r="E119" s="185"/>
      <c r="F119" s="185"/>
      <c r="G119" s="185"/>
      <c r="H119" s="185">
        <v>-182731</v>
      </c>
      <c r="I119" s="257"/>
      <c r="J119" s="257">
        <v>-155573</v>
      </c>
      <c r="K119" s="185"/>
      <c r="L119" s="257"/>
      <c r="M119" s="185"/>
      <c r="N119" s="257">
        <v>1127</v>
      </c>
      <c r="O119" s="257"/>
      <c r="P119" s="186">
        <f t="shared" si="12"/>
        <v>58139</v>
      </c>
      <c r="T119" s="192"/>
    </row>
    <row r="120" spans="1:20" x14ac:dyDescent="0.2">
      <c r="A120" s="184" t="s">
        <v>81</v>
      </c>
      <c r="B120" s="185"/>
      <c r="C120" s="185"/>
      <c r="D120" s="185"/>
      <c r="E120" s="185"/>
      <c r="F120" s="185"/>
      <c r="G120" s="185"/>
      <c r="H120" s="185"/>
      <c r="I120" s="185"/>
      <c r="J120" s="185"/>
      <c r="K120" s="185"/>
      <c r="L120" s="257"/>
      <c r="M120" s="185"/>
      <c r="N120" s="257"/>
      <c r="O120" s="257"/>
      <c r="P120" s="186">
        <f t="shared" si="12"/>
        <v>0</v>
      </c>
      <c r="T120" s="192"/>
    </row>
    <row r="121" spans="1:20" x14ac:dyDescent="0.2">
      <c r="A121" s="184" t="s">
        <v>82</v>
      </c>
      <c r="B121" s="185"/>
      <c r="C121" s="185"/>
      <c r="D121" s="185"/>
      <c r="E121" s="185"/>
      <c r="F121" s="185"/>
      <c r="G121" s="185"/>
      <c r="H121" s="185"/>
      <c r="I121" s="185"/>
      <c r="J121" s="185"/>
      <c r="K121" s="185"/>
      <c r="L121" s="257"/>
      <c r="M121" s="185"/>
      <c r="N121" s="257"/>
      <c r="O121" s="257"/>
      <c r="P121" s="186">
        <f t="shared" si="12"/>
        <v>0</v>
      </c>
      <c r="T121" s="192"/>
    </row>
    <row r="122" spans="1:20" ht="12.75" x14ac:dyDescent="0.2">
      <c r="A122" s="251" t="s">
        <v>15</v>
      </c>
      <c r="B122" s="252">
        <f t="shared" ref="B122:O122" si="17">SUM(B123:B128)</f>
        <v>3853819</v>
      </c>
      <c r="C122" s="252">
        <f t="shared" si="17"/>
        <v>741781</v>
      </c>
      <c r="D122" s="252">
        <f t="shared" si="17"/>
        <v>42872</v>
      </c>
      <c r="E122" s="252">
        <f t="shared" si="17"/>
        <v>65168</v>
      </c>
      <c r="F122" s="252">
        <f t="shared" si="17"/>
        <v>14758</v>
      </c>
      <c r="G122" s="252">
        <f t="shared" si="17"/>
        <v>17552</v>
      </c>
      <c r="H122" s="252">
        <f t="shared" si="17"/>
        <v>-59077</v>
      </c>
      <c r="I122" s="252">
        <f t="shared" si="17"/>
        <v>172285</v>
      </c>
      <c r="J122" s="252">
        <f t="shared" si="17"/>
        <v>68010</v>
      </c>
      <c r="K122" s="252">
        <f t="shared" si="17"/>
        <v>0</v>
      </c>
      <c r="L122" s="252">
        <f t="shared" si="17"/>
        <v>26760</v>
      </c>
      <c r="M122" s="252">
        <f t="shared" si="17"/>
        <v>0</v>
      </c>
      <c r="N122" s="252">
        <f t="shared" si="17"/>
        <v>0</v>
      </c>
      <c r="O122" s="252">
        <f t="shared" si="17"/>
        <v>27437</v>
      </c>
      <c r="P122" s="253">
        <f t="shared" si="12"/>
        <v>4971365</v>
      </c>
      <c r="T122" s="192"/>
    </row>
    <row r="123" spans="1:20" x14ac:dyDescent="0.2">
      <c r="A123" s="256" t="s">
        <v>120</v>
      </c>
      <c r="B123" s="20">
        <v>3475245</v>
      </c>
      <c r="C123" s="20">
        <v>746578</v>
      </c>
      <c r="D123" s="20">
        <v>42298</v>
      </c>
      <c r="E123" s="20">
        <v>65168</v>
      </c>
      <c r="F123" s="20">
        <v>14758</v>
      </c>
      <c r="G123" s="20">
        <v>17552</v>
      </c>
      <c r="H123" s="20">
        <v>13113</v>
      </c>
      <c r="I123" s="20">
        <v>172285</v>
      </c>
      <c r="J123" s="20">
        <v>214740</v>
      </c>
      <c r="K123" s="20">
        <v>0</v>
      </c>
      <c r="L123" s="29">
        <v>26760</v>
      </c>
      <c r="M123" s="20">
        <v>0</v>
      </c>
      <c r="N123" s="191">
        <v>0</v>
      </c>
      <c r="O123" s="29">
        <v>27437</v>
      </c>
      <c r="P123" s="186">
        <f t="shared" si="12"/>
        <v>4815934</v>
      </c>
      <c r="T123" s="192"/>
    </row>
    <row r="124" spans="1:20" x14ac:dyDescent="0.2">
      <c r="A124" s="256" t="s">
        <v>94</v>
      </c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9"/>
      <c r="M124" s="20"/>
      <c r="N124" s="29"/>
      <c r="O124" s="29"/>
      <c r="P124" s="186">
        <f t="shared" si="12"/>
        <v>0</v>
      </c>
      <c r="T124" s="192"/>
    </row>
    <row r="125" spans="1:20" x14ac:dyDescent="0.2">
      <c r="A125" s="184" t="s">
        <v>79</v>
      </c>
      <c r="B125" s="185"/>
      <c r="C125" s="185"/>
      <c r="D125" s="185"/>
      <c r="E125" s="185"/>
      <c r="F125" s="185"/>
      <c r="G125" s="185"/>
      <c r="H125" s="185"/>
      <c r="I125" s="185"/>
      <c r="J125" s="185"/>
      <c r="K125" s="185"/>
      <c r="L125" s="257"/>
      <c r="M125" s="185"/>
      <c r="N125" s="257"/>
      <c r="O125" s="257"/>
      <c r="P125" s="186">
        <f t="shared" si="12"/>
        <v>0</v>
      </c>
      <c r="T125" s="192"/>
    </row>
    <row r="126" spans="1:20" x14ac:dyDescent="0.2">
      <c r="A126" s="184" t="s">
        <v>80</v>
      </c>
      <c r="B126" s="185">
        <v>378574</v>
      </c>
      <c r="C126" s="185">
        <v>-4797</v>
      </c>
      <c r="D126" s="185">
        <v>574</v>
      </c>
      <c r="E126" s="185"/>
      <c r="F126" s="185"/>
      <c r="G126" s="185"/>
      <c r="H126" s="185">
        <v>-72190</v>
      </c>
      <c r="I126" s="257"/>
      <c r="J126" s="257">
        <v>-146730</v>
      </c>
      <c r="K126" s="185"/>
      <c r="L126" s="257"/>
      <c r="M126" s="185"/>
      <c r="N126" s="257">
        <v>0</v>
      </c>
      <c r="O126" s="257"/>
      <c r="P126" s="186">
        <f t="shared" si="12"/>
        <v>155431</v>
      </c>
      <c r="T126" s="192"/>
    </row>
    <row r="127" spans="1:20" x14ac:dyDescent="0.2">
      <c r="A127" s="184" t="s">
        <v>81</v>
      </c>
      <c r="B127" s="185"/>
      <c r="C127" s="185"/>
      <c r="D127" s="185"/>
      <c r="E127" s="185"/>
      <c r="F127" s="185"/>
      <c r="G127" s="185"/>
      <c r="H127" s="185"/>
      <c r="I127" s="185"/>
      <c r="J127" s="185"/>
      <c r="K127" s="185"/>
      <c r="L127" s="257"/>
      <c r="M127" s="185"/>
      <c r="N127" s="257"/>
      <c r="O127" s="257"/>
      <c r="P127" s="186">
        <f t="shared" si="12"/>
        <v>0</v>
      </c>
      <c r="T127" s="192"/>
    </row>
    <row r="128" spans="1:20" x14ac:dyDescent="0.2">
      <c r="A128" s="184" t="s">
        <v>82</v>
      </c>
      <c r="B128" s="185"/>
      <c r="C128" s="185"/>
      <c r="D128" s="185"/>
      <c r="E128" s="185"/>
      <c r="F128" s="185"/>
      <c r="G128" s="185"/>
      <c r="H128" s="185"/>
      <c r="I128" s="185"/>
      <c r="J128" s="185"/>
      <c r="K128" s="185"/>
      <c r="L128" s="257"/>
      <c r="M128" s="185"/>
      <c r="N128" s="257"/>
      <c r="O128" s="257"/>
      <c r="P128" s="186">
        <f t="shared" si="12"/>
        <v>0</v>
      </c>
      <c r="T128" s="192"/>
    </row>
    <row r="129" spans="1:20" ht="12.75" x14ac:dyDescent="0.2">
      <c r="A129" s="251" t="s">
        <v>16</v>
      </c>
      <c r="B129" s="252">
        <f t="shared" ref="B129:O129" si="18">SUM(B130:B135)</f>
        <v>3739200</v>
      </c>
      <c r="C129" s="252">
        <f t="shared" si="18"/>
        <v>719719</v>
      </c>
      <c r="D129" s="252">
        <f t="shared" si="18"/>
        <v>41596</v>
      </c>
      <c r="E129" s="252">
        <f t="shared" si="18"/>
        <v>63230</v>
      </c>
      <c r="F129" s="252">
        <f t="shared" si="18"/>
        <v>14319</v>
      </c>
      <c r="G129" s="252">
        <f t="shared" si="18"/>
        <v>17030</v>
      </c>
      <c r="H129" s="252">
        <f t="shared" si="18"/>
        <v>-59077</v>
      </c>
      <c r="I129" s="252">
        <f t="shared" si="18"/>
        <v>174719</v>
      </c>
      <c r="J129" s="252">
        <f t="shared" si="18"/>
        <v>71383</v>
      </c>
      <c r="K129" s="252">
        <f t="shared" si="18"/>
        <v>0</v>
      </c>
      <c r="L129" s="252">
        <f t="shared" si="18"/>
        <v>97071</v>
      </c>
      <c r="M129" s="252">
        <f t="shared" si="18"/>
        <v>0</v>
      </c>
      <c r="N129" s="252">
        <f t="shared" si="18"/>
        <v>185047</v>
      </c>
      <c r="O129" s="252">
        <f t="shared" si="18"/>
        <v>42</v>
      </c>
      <c r="P129" s="253">
        <f t="shared" si="12"/>
        <v>5064279</v>
      </c>
      <c r="T129" s="192"/>
    </row>
    <row r="130" spans="1:20" x14ac:dyDescent="0.2">
      <c r="A130" s="256" t="s">
        <v>120</v>
      </c>
      <c r="B130" s="20">
        <v>3371886</v>
      </c>
      <c r="C130" s="20">
        <v>724373</v>
      </c>
      <c r="D130" s="20">
        <v>41040</v>
      </c>
      <c r="E130" s="20">
        <v>63230</v>
      </c>
      <c r="F130" s="20">
        <v>14319</v>
      </c>
      <c r="G130" s="20">
        <v>17030</v>
      </c>
      <c r="H130" s="20">
        <v>13113</v>
      </c>
      <c r="I130" s="20">
        <v>174719</v>
      </c>
      <c r="J130" s="20">
        <v>225390</v>
      </c>
      <c r="K130" s="20">
        <v>0</v>
      </c>
      <c r="L130" s="29">
        <v>97071</v>
      </c>
      <c r="M130" s="20">
        <v>0</v>
      </c>
      <c r="N130" s="191">
        <v>183910</v>
      </c>
      <c r="O130" s="29">
        <v>42</v>
      </c>
      <c r="P130" s="186">
        <f t="shared" si="12"/>
        <v>4926123</v>
      </c>
      <c r="T130" s="192"/>
    </row>
    <row r="131" spans="1:20" x14ac:dyDescent="0.2">
      <c r="A131" s="256" t="s">
        <v>94</v>
      </c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9"/>
      <c r="M131" s="20"/>
      <c r="N131" s="29"/>
      <c r="O131" s="29"/>
      <c r="P131" s="186">
        <f t="shared" si="12"/>
        <v>0</v>
      </c>
      <c r="T131" s="192"/>
    </row>
    <row r="132" spans="1:20" x14ac:dyDescent="0.2">
      <c r="A132" s="184" t="s">
        <v>79</v>
      </c>
      <c r="B132" s="185"/>
      <c r="C132" s="185"/>
      <c r="D132" s="185"/>
      <c r="E132" s="185"/>
      <c r="F132" s="185"/>
      <c r="G132" s="185"/>
      <c r="H132" s="185"/>
      <c r="I132" s="185"/>
      <c r="J132" s="185"/>
      <c r="K132" s="185"/>
      <c r="L132" s="257"/>
      <c r="M132" s="185"/>
      <c r="N132" s="257"/>
      <c r="O132" s="257"/>
      <c r="P132" s="186">
        <f t="shared" si="12"/>
        <v>0</v>
      </c>
      <c r="T132" s="192"/>
    </row>
    <row r="133" spans="1:20" x14ac:dyDescent="0.2">
      <c r="A133" s="184" t="s">
        <v>80</v>
      </c>
      <c r="B133" s="185">
        <v>367314</v>
      </c>
      <c r="C133" s="185">
        <v>-4654</v>
      </c>
      <c r="D133" s="185">
        <v>556</v>
      </c>
      <c r="E133" s="185"/>
      <c r="F133" s="185"/>
      <c r="G133" s="185"/>
      <c r="H133" s="185">
        <v>-72190</v>
      </c>
      <c r="I133" s="257"/>
      <c r="J133" s="257">
        <v>-154007</v>
      </c>
      <c r="K133" s="185"/>
      <c r="L133" s="257"/>
      <c r="M133" s="185"/>
      <c r="N133" s="257">
        <v>1137</v>
      </c>
      <c r="O133" s="257"/>
      <c r="P133" s="186">
        <f t="shared" si="12"/>
        <v>138156</v>
      </c>
      <c r="T133" s="192"/>
    </row>
    <row r="134" spans="1:20" x14ac:dyDescent="0.2">
      <c r="A134" s="184" t="s">
        <v>81</v>
      </c>
      <c r="B134" s="185"/>
      <c r="C134" s="185"/>
      <c r="D134" s="185"/>
      <c r="E134" s="185"/>
      <c r="F134" s="185"/>
      <c r="G134" s="185"/>
      <c r="H134" s="185"/>
      <c r="I134" s="185"/>
      <c r="J134" s="185"/>
      <c r="K134" s="185"/>
      <c r="L134" s="257"/>
      <c r="M134" s="185"/>
      <c r="N134" s="257"/>
      <c r="O134" s="257"/>
      <c r="P134" s="186">
        <f t="shared" si="12"/>
        <v>0</v>
      </c>
      <c r="T134" s="192"/>
    </row>
    <row r="135" spans="1:20" x14ac:dyDescent="0.2">
      <c r="A135" s="184" t="s">
        <v>82</v>
      </c>
      <c r="B135" s="185"/>
      <c r="C135" s="185"/>
      <c r="D135" s="185"/>
      <c r="E135" s="185"/>
      <c r="F135" s="185"/>
      <c r="G135" s="185"/>
      <c r="H135" s="185"/>
      <c r="I135" s="185"/>
      <c r="J135" s="185"/>
      <c r="K135" s="185"/>
      <c r="L135" s="257"/>
      <c r="M135" s="185"/>
      <c r="N135" s="257"/>
      <c r="O135" s="257"/>
      <c r="P135" s="186">
        <f t="shared" si="12"/>
        <v>0</v>
      </c>
      <c r="T135" s="192"/>
    </row>
    <row r="136" spans="1:20" ht="12.75" x14ac:dyDescent="0.2">
      <c r="A136" s="251" t="s">
        <v>17</v>
      </c>
      <c r="B136" s="252">
        <f t="shared" ref="B136:O136" si="19">SUM(B137:B142)</f>
        <v>2647266</v>
      </c>
      <c r="C136" s="252">
        <f t="shared" si="19"/>
        <v>509545</v>
      </c>
      <c r="D136" s="252">
        <f t="shared" si="19"/>
        <v>29449</v>
      </c>
      <c r="E136" s="252">
        <f t="shared" si="19"/>
        <v>44765</v>
      </c>
      <c r="F136" s="252">
        <f t="shared" si="19"/>
        <v>10138</v>
      </c>
      <c r="G136" s="252">
        <f t="shared" si="19"/>
        <v>12056</v>
      </c>
      <c r="H136" s="252">
        <f t="shared" si="19"/>
        <v>-59077</v>
      </c>
      <c r="I136" s="252">
        <f t="shared" si="19"/>
        <v>131498</v>
      </c>
      <c r="J136" s="252">
        <f t="shared" si="19"/>
        <v>64579</v>
      </c>
      <c r="K136" s="252">
        <f t="shared" si="19"/>
        <v>0</v>
      </c>
      <c r="L136" s="252">
        <f t="shared" si="19"/>
        <v>2253</v>
      </c>
      <c r="M136" s="252">
        <f t="shared" si="19"/>
        <v>0</v>
      </c>
      <c r="N136" s="252">
        <f t="shared" si="19"/>
        <v>55970</v>
      </c>
      <c r="O136" s="252">
        <f t="shared" si="19"/>
        <v>22</v>
      </c>
      <c r="P136" s="253">
        <f t="shared" si="12"/>
        <v>3448464</v>
      </c>
      <c r="T136" s="192"/>
    </row>
    <row r="137" spans="1:20" x14ac:dyDescent="0.2">
      <c r="A137" s="256" t="s">
        <v>120</v>
      </c>
      <c r="B137" s="20">
        <v>2387216</v>
      </c>
      <c r="C137" s="20">
        <v>512840</v>
      </c>
      <c r="D137" s="20">
        <v>29055</v>
      </c>
      <c r="E137" s="20">
        <v>44765</v>
      </c>
      <c r="F137" s="20">
        <v>10138</v>
      </c>
      <c r="G137" s="20">
        <v>12056</v>
      </c>
      <c r="H137" s="20">
        <v>13113</v>
      </c>
      <c r="I137" s="20">
        <v>131498</v>
      </c>
      <c r="J137" s="20">
        <v>203907</v>
      </c>
      <c r="K137" s="20">
        <v>0</v>
      </c>
      <c r="L137" s="29">
        <v>2253</v>
      </c>
      <c r="M137" s="20">
        <v>0</v>
      </c>
      <c r="N137" s="191">
        <v>55626</v>
      </c>
      <c r="O137" s="29">
        <v>22</v>
      </c>
      <c r="P137" s="186">
        <f t="shared" si="12"/>
        <v>3402489</v>
      </c>
      <c r="T137" s="192"/>
    </row>
    <row r="138" spans="1:20" x14ac:dyDescent="0.2">
      <c r="A138" s="256" t="s">
        <v>94</v>
      </c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9"/>
      <c r="M138" s="20"/>
      <c r="N138" s="29"/>
      <c r="O138" s="29"/>
      <c r="P138" s="186">
        <f t="shared" si="12"/>
        <v>0</v>
      </c>
      <c r="T138" s="192"/>
    </row>
    <row r="139" spans="1:20" x14ac:dyDescent="0.2">
      <c r="A139" s="184" t="s">
        <v>79</v>
      </c>
      <c r="B139" s="185"/>
      <c r="C139" s="185"/>
      <c r="D139" s="185"/>
      <c r="E139" s="185"/>
      <c r="F139" s="185"/>
      <c r="G139" s="185"/>
      <c r="H139" s="185"/>
      <c r="I139" s="185"/>
      <c r="J139" s="185"/>
      <c r="K139" s="185"/>
      <c r="L139" s="257"/>
      <c r="M139" s="185"/>
      <c r="N139" s="257"/>
      <c r="O139" s="257"/>
      <c r="P139" s="186">
        <f t="shared" si="12"/>
        <v>0</v>
      </c>
      <c r="T139" s="192"/>
    </row>
    <row r="140" spans="1:20" x14ac:dyDescent="0.2">
      <c r="A140" s="184" t="s">
        <v>80</v>
      </c>
      <c r="B140" s="185">
        <v>260050</v>
      </c>
      <c r="C140" s="185">
        <v>-3295</v>
      </c>
      <c r="D140" s="185">
        <v>394</v>
      </c>
      <c r="E140" s="185"/>
      <c r="F140" s="185"/>
      <c r="G140" s="185"/>
      <c r="H140" s="185">
        <v>-72190</v>
      </c>
      <c r="I140" s="257"/>
      <c r="J140" s="257">
        <v>-139328</v>
      </c>
      <c r="K140" s="185"/>
      <c r="L140" s="257"/>
      <c r="M140" s="185"/>
      <c r="N140" s="257">
        <v>344</v>
      </c>
      <c r="O140" s="257"/>
      <c r="P140" s="186">
        <f t="shared" si="12"/>
        <v>45975</v>
      </c>
      <c r="T140" s="192"/>
    </row>
    <row r="141" spans="1:20" x14ac:dyDescent="0.2">
      <c r="A141" s="184" t="s">
        <v>81</v>
      </c>
      <c r="B141" s="185"/>
      <c r="C141" s="185"/>
      <c r="D141" s="185"/>
      <c r="E141" s="185"/>
      <c r="F141" s="185"/>
      <c r="G141" s="185"/>
      <c r="H141" s="185"/>
      <c r="I141" s="185"/>
      <c r="J141" s="185"/>
      <c r="K141" s="185"/>
      <c r="L141" s="257"/>
      <c r="M141" s="185"/>
      <c r="N141" s="257"/>
      <c r="O141" s="257"/>
      <c r="P141" s="186">
        <f t="shared" si="12"/>
        <v>0</v>
      </c>
      <c r="T141" s="192"/>
    </row>
    <row r="142" spans="1:20" x14ac:dyDescent="0.2">
      <c r="A142" s="184" t="s">
        <v>82</v>
      </c>
      <c r="B142" s="185"/>
      <c r="C142" s="185"/>
      <c r="D142" s="185"/>
      <c r="E142" s="185"/>
      <c r="F142" s="185"/>
      <c r="G142" s="185"/>
      <c r="H142" s="185"/>
      <c r="I142" s="185"/>
      <c r="J142" s="185"/>
      <c r="K142" s="185"/>
      <c r="L142" s="257"/>
      <c r="M142" s="185"/>
      <c r="N142" s="257"/>
      <c r="O142" s="257"/>
      <c r="P142" s="186">
        <f t="shared" si="12"/>
        <v>0</v>
      </c>
      <c r="T142" s="192"/>
    </row>
    <row r="143" spans="1:20" ht="12.75" x14ac:dyDescent="0.2">
      <c r="A143" s="251" t="s">
        <v>18</v>
      </c>
      <c r="B143" s="252">
        <f t="shared" ref="B143:O143" si="20">SUM(B144:B149)</f>
        <v>3566389</v>
      </c>
      <c r="C143" s="252">
        <f t="shared" si="20"/>
        <v>686457</v>
      </c>
      <c r="D143" s="252">
        <f t="shared" si="20"/>
        <v>39674</v>
      </c>
      <c r="E143" s="252">
        <f t="shared" si="20"/>
        <v>60308</v>
      </c>
      <c r="F143" s="252">
        <f t="shared" si="20"/>
        <v>13657</v>
      </c>
      <c r="G143" s="252">
        <f t="shared" si="20"/>
        <v>16242</v>
      </c>
      <c r="H143" s="252">
        <f t="shared" si="20"/>
        <v>-59077</v>
      </c>
      <c r="I143" s="252">
        <f t="shared" si="20"/>
        <v>149656</v>
      </c>
      <c r="J143" s="252">
        <f t="shared" si="20"/>
        <v>59332</v>
      </c>
      <c r="K143" s="252">
        <f t="shared" si="20"/>
        <v>0</v>
      </c>
      <c r="L143" s="252">
        <f t="shared" si="20"/>
        <v>192150</v>
      </c>
      <c r="M143" s="252">
        <f t="shared" si="20"/>
        <v>0</v>
      </c>
      <c r="N143" s="252">
        <f t="shared" si="20"/>
        <v>148008</v>
      </c>
      <c r="O143" s="252">
        <f t="shared" si="20"/>
        <v>226</v>
      </c>
      <c r="P143" s="253">
        <f t="shared" si="12"/>
        <v>4873022</v>
      </c>
      <c r="T143" s="192"/>
    </row>
    <row r="144" spans="1:20" x14ac:dyDescent="0.2">
      <c r="A144" s="256" t="s">
        <v>120</v>
      </c>
      <c r="B144" s="20">
        <v>3216050</v>
      </c>
      <c r="C144" s="20">
        <v>690896</v>
      </c>
      <c r="D144" s="20">
        <v>39143</v>
      </c>
      <c r="E144" s="20">
        <v>60308</v>
      </c>
      <c r="F144" s="20">
        <v>13657</v>
      </c>
      <c r="G144" s="20">
        <v>16242</v>
      </c>
      <c r="H144" s="20">
        <v>13113</v>
      </c>
      <c r="I144" s="20">
        <v>149656</v>
      </c>
      <c r="J144" s="20">
        <v>187337</v>
      </c>
      <c r="K144" s="20">
        <v>0</v>
      </c>
      <c r="L144" s="29">
        <v>192150</v>
      </c>
      <c r="M144" s="20">
        <v>0</v>
      </c>
      <c r="N144" s="191">
        <v>147099</v>
      </c>
      <c r="O144" s="29">
        <v>226</v>
      </c>
      <c r="P144" s="186">
        <f t="shared" si="12"/>
        <v>4725877</v>
      </c>
      <c r="T144" s="192"/>
    </row>
    <row r="145" spans="1:20" x14ac:dyDescent="0.2">
      <c r="A145" s="256" t="s">
        <v>94</v>
      </c>
      <c r="B145" s="259"/>
      <c r="C145" s="259"/>
      <c r="D145" s="20"/>
      <c r="E145" s="20"/>
      <c r="F145" s="20"/>
      <c r="G145" s="20"/>
      <c r="H145" s="20"/>
      <c r="I145" s="20"/>
      <c r="J145" s="20"/>
      <c r="K145" s="20"/>
      <c r="L145" s="29"/>
      <c r="M145" s="20"/>
      <c r="N145" s="29"/>
      <c r="O145" s="29"/>
      <c r="P145" s="186">
        <f>SUM(D145:O145)</f>
        <v>0</v>
      </c>
      <c r="T145" s="192"/>
    </row>
    <row r="146" spans="1:20" x14ac:dyDescent="0.2">
      <c r="A146" s="184" t="s">
        <v>79</v>
      </c>
      <c r="B146" s="185"/>
      <c r="C146" s="185"/>
      <c r="D146" s="185"/>
      <c r="E146" s="185"/>
      <c r="F146" s="185"/>
      <c r="G146" s="185"/>
      <c r="H146" s="185"/>
      <c r="I146" s="185"/>
      <c r="J146" s="185"/>
      <c r="K146" s="185"/>
      <c r="L146" s="257"/>
      <c r="M146" s="185"/>
      <c r="N146" s="257"/>
      <c r="O146" s="257"/>
      <c r="P146" s="186">
        <f t="shared" si="12"/>
        <v>0</v>
      </c>
      <c r="T146" s="192"/>
    </row>
    <row r="147" spans="1:20" x14ac:dyDescent="0.2">
      <c r="A147" s="184" t="s">
        <v>80</v>
      </c>
      <c r="B147" s="185">
        <v>350339</v>
      </c>
      <c r="C147" s="185">
        <v>-4439</v>
      </c>
      <c r="D147" s="185">
        <v>531</v>
      </c>
      <c r="E147" s="185"/>
      <c r="F147" s="185"/>
      <c r="G147" s="185"/>
      <c r="H147" s="185">
        <v>-72190</v>
      </c>
      <c r="I147" s="257"/>
      <c r="J147" s="257">
        <v>-128005</v>
      </c>
      <c r="K147" s="185"/>
      <c r="L147" s="257"/>
      <c r="M147" s="185"/>
      <c r="N147" s="257">
        <v>909</v>
      </c>
      <c r="O147" s="257"/>
      <c r="P147" s="186">
        <f t="shared" si="12"/>
        <v>147145</v>
      </c>
      <c r="T147" s="192"/>
    </row>
    <row r="148" spans="1:20" x14ac:dyDescent="0.2">
      <c r="A148" s="184" t="s">
        <v>81</v>
      </c>
      <c r="B148" s="185"/>
      <c r="C148" s="185"/>
      <c r="D148" s="185"/>
      <c r="E148" s="185"/>
      <c r="F148" s="185"/>
      <c r="G148" s="185"/>
      <c r="H148" s="185"/>
      <c r="I148" s="185"/>
      <c r="J148" s="185"/>
      <c r="K148" s="185"/>
      <c r="L148" s="257"/>
      <c r="M148" s="185"/>
      <c r="N148" s="257"/>
      <c r="O148" s="257"/>
      <c r="P148" s="186">
        <f t="shared" si="12"/>
        <v>0</v>
      </c>
      <c r="T148" s="192"/>
    </row>
    <row r="149" spans="1:20" x14ac:dyDescent="0.2">
      <c r="A149" s="184" t="s">
        <v>82</v>
      </c>
      <c r="B149" s="185"/>
      <c r="C149" s="185"/>
      <c r="D149" s="185"/>
      <c r="E149" s="185"/>
      <c r="F149" s="185"/>
      <c r="G149" s="185"/>
      <c r="H149" s="185"/>
      <c r="I149" s="185"/>
      <c r="J149" s="185"/>
      <c r="K149" s="185"/>
      <c r="L149" s="257"/>
      <c r="M149" s="185"/>
      <c r="N149" s="257"/>
      <c r="O149" s="257"/>
      <c r="P149" s="186">
        <f t="shared" si="12"/>
        <v>0</v>
      </c>
      <c r="T149" s="192"/>
    </row>
    <row r="150" spans="1:20" ht="12.75" x14ac:dyDescent="0.2">
      <c r="A150" s="251" t="s">
        <v>19</v>
      </c>
      <c r="B150" s="252">
        <f t="shared" ref="B150:O150" si="21">SUM(B151:B156)</f>
        <v>2040334</v>
      </c>
      <c r="C150" s="252">
        <f t="shared" si="21"/>
        <v>392723</v>
      </c>
      <c r="D150" s="252">
        <f t="shared" si="21"/>
        <v>22698</v>
      </c>
      <c r="E150" s="252">
        <f t="shared" si="21"/>
        <v>34502</v>
      </c>
      <c r="F150" s="252">
        <f t="shared" si="21"/>
        <v>7813</v>
      </c>
      <c r="G150" s="252">
        <f t="shared" si="21"/>
        <v>9292</v>
      </c>
      <c r="H150" s="252">
        <f t="shared" si="21"/>
        <v>-59077</v>
      </c>
      <c r="I150" s="252">
        <f t="shared" si="21"/>
        <v>121426</v>
      </c>
      <c r="J150" s="252">
        <f t="shared" si="21"/>
        <v>66991</v>
      </c>
      <c r="K150" s="252">
        <f t="shared" si="21"/>
        <v>0</v>
      </c>
      <c r="L150" s="252">
        <f t="shared" si="21"/>
        <v>8698</v>
      </c>
      <c r="M150" s="252">
        <f t="shared" si="21"/>
        <v>0</v>
      </c>
      <c r="N150" s="252">
        <f t="shared" si="21"/>
        <v>23173</v>
      </c>
      <c r="O150" s="252">
        <f t="shared" si="21"/>
        <v>0</v>
      </c>
      <c r="P150" s="253">
        <f t="shared" si="12"/>
        <v>2668573</v>
      </c>
      <c r="T150" s="192"/>
    </row>
    <row r="151" spans="1:20" x14ac:dyDescent="0.2">
      <c r="A151" s="256" t="s">
        <v>120</v>
      </c>
      <c r="B151" s="20">
        <v>1839905</v>
      </c>
      <c r="C151" s="20">
        <v>395263</v>
      </c>
      <c r="D151" s="20">
        <v>22394</v>
      </c>
      <c r="E151" s="20">
        <v>34502</v>
      </c>
      <c r="F151" s="20">
        <v>7813</v>
      </c>
      <c r="G151" s="20">
        <v>9292</v>
      </c>
      <c r="H151" s="20">
        <v>13113</v>
      </c>
      <c r="I151" s="20">
        <v>121426</v>
      </c>
      <c r="J151" s="20">
        <v>211522</v>
      </c>
      <c r="K151" s="20">
        <v>0</v>
      </c>
      <c r="L151" s="29">
        <v>8698</v>
      </c>
      <c r="M151" s="20">
        <v>0</v>
      </c>
      <c r="N151" s="191">
        <v>23031</v>
      </c>
      <c r="O151" s="29">
        <v>0</v>
      </c>
      <c r="P151" s="186">
        <f t="shared" si="12"/>
        <v>2686959</v>
      </c>
      <c r="T151" s="192"/>
    </row>
    <row r="152" spans="1:20" x14ac:dyDescent="0.2">
      <c r="A152" s="256" t="s">
        <v>94</v>
      </c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9"/>
      <c r="M152" s="20"/>
      <c r="N152" s="29"/>
      <c r="O152" s="29"/>
      <c r="P152" s="186">
        <f t="shared" si="12"/>
        <v>0</v>
      </c>
      <c r="T152" s="192"/>
    </row>
    <row r="153" spans="1:20" x14ac:dyDescent="0.2">
      <c r="A153" s="184" t="s">
        <v>79</v>
      </c>
      <c r="B153" s="185"/>
      <c r="C153" s="185"/>
      <c r="D153" s="185"/>
      <c r="E153" s="185"/>
      <c r="F153" s="185"/>
      <c r="G153" s="185"/>
      <c r="H153" s="185"/>
      <c r="I153" s="185"/>
      <c r="J153" s="185"/>
      <c r="K153" s="185"/>
      <c r="L153" s="257"/>
      <c r="M153" s="185"/>
      <c r="N153" s="257"/>
      <c r="O153" s="257"/>
      <c r="P153" s="186">
        <f t="shared" si="12"/>
        <v>0</v>
      </c>
      <c r="T153" s="192"/>
    </row>
    <row r="154" spans="1:20" x14ac:dyDescent="0.2">
      <c r="A154" s="184" t="s">
        <v>80</v>
      </c>
      <c r="B154" s="185">
        <v>200429</v>
      </c>
      <c r="C154" s="185">
        <v>-2540</v>
      </c>
      <c r="D154" s="185">
        <v>304</v>
      </c>
      <c r="E154" s="185"/>
      <c r="F154" s="185"/>
      <c r="G154" s="185"/>
      <c r="H154" s="185">
        <v>-72190</v>
      </c>
      <c r="I154" s="257"/>
      <c r="J154" s="257">
        <v>-144531</v>
      </c>
      <c r="K154" s="185"/>
      <c r="L154" s="257"/>
      <c r="M154" s="185"/>
      <c r="N154" s="257">
        <v>142</v>
      </c>
      <c r="O154" s="257"/>
      <c r="P154" s="186">
        <f t="shared" si="12"/>
        <v>-18386</v>
      </c>
      <c r="T154" s="192"/>
    </row>
    <row r="155" spans="1:20" x14ac:dyDescent="0.2">
      <c r="A155" s="184" t="s">
        <v>81</v>
      </c>
      <c r="B155" s="185"/>
      <c r="C155" s="185"/>
      <c r="D155" s="185"/>
      <c r="E155" s="185"/>
      <c r="F155" s="185"/>
      <c r="G155" s="185"/>
      <c r="H155" s="185"/>
      <c r="I155" s="185"/>
      <c r="J155" s="185"/>
      <c r="K155" s="185"/>
      <c r="L155" s="257"/>
      <c r="M155" s="185"/>
      <c r="N155" s="257"/>
      <c r="O155" s="257"/>
      <c r="P155" s="186">
        <f t="shared" si="12"/>
        <v>0</v>
      </c>
      <c r="T155" s="192"/>
    </row>
    <row r="156" spans="1:20" x14ac:dyDescent="0.2">
      <c r="A156" s="184" t="s">
        <v>82</v>
      </c>
      <c r="B156" s="185"/>
      <c r="C156" s="185"/>
      <c r="D156" s="185"/>
      <c r="E156" s="185"/>
      <c r="F156" s="185"/>
      <c r="G156" s="185"/>
      <c r="H156" s="185"/>
      <c r="I156" s="185"/>
      <c r="J156" s="185"/>
      <c r="K156" s="185"/>
      <c r="L156" s="257"/>
      <c r="M156" s="185"/>
      <c r="N156" s="257"/>
      <c r="O156" s="257"/>
      <c r="P156" s="186">
        <f t="shared" si="12"/>
        <v>0</v>
      </c>
      <c r="T156" s="192"/>
    </row>
    <row r="157" spans="1:20" ht="12.75" x14ac:dyDescent="0.2">
      <c r="A157" s="251" t="s">
        <v>20</v>
      </c>
      <c r="B157" s="252">
        <f t="shared" ref="B157:O157" si="22">SUM(B158:B163)</f>
        <v>15094212</v>
      </c>
      <c r="C157" s="252">
        <f t="shared" si="22"/>
        <v>2905327</v>
      </c>
      <c r="D157" s="252">
        <f t="shared" si="22"/>
        <v>167916</v>
      </c>
      <c r="E157" s="252">
        <f t="shared" si="22"/>
        <v>255243</v>
      </c>
      <c r="F157" s="252">
        <f t="shared" si="22"/>
        <v>57803</v>
      </c>
      <c r="G157" s="252">
        <f t="shared" si="22"/>
        <v>68744</v>
      </c>
      <c r="H157" s="252">
        <f t="shared" si="22"/>
        <v>-59078</v>
      </c>
      <c r="I157" s="252">
        <f t="shared" si="22"/>
        <v>461300</v>
      </c>
      <c r="J157" s="252">
        <f t="shared" si="22"/>
        <v>65948</v>
      </c>
      <c r="K157" s="252">
        <f t="shared" si="22"/>
        <v>0</v>
      </c>
      <c r="L157" s="252">
        <f t="shared" si="22"/>
        <v>3562104</v>
      </c>
      <c r="M157" s="252">
        <f t="shared" si="22"/>
        <v>0</v>
      </c>
      <c r="N157" s="252">
        <f t="shared" si="22"/>
        <v>0</v>
      </c>
      <c r="O157" s="252">
        <f t="shared" si="22"/>
        <v>6344</v>
      </c>
      <c r="P157" s="253">
        <f t="shared" si="12"/>
        <v>22585863</v>
      </c>
      <c r="T157" s="192"/>
    </row>
    <row r="158" spans="1:20" x14ac:dyDescent="0.2">
      <c r="A158" s="256" t="s">
        <v>120</v>
      </c>
      <c r="B158" s="20">
        <v>13611457</v>
      </c>
      <c r="C158" s="20">
        <v>2924115</v>
      </c>
      <c r="D158" s="20">
        <v>165669</v>
      </c>
      <c r="E158" s="20">
        <v>255243</v>
      </c>
      <c r="F158" s="20">
        <v>57803</v>
      </c>
      <c r="G158" s="20">
        <v>68744</v>
      </c>
      <c r="H158" s="20">
        <v>13112</v>
      </c>
      <c r="I158" s="20">
        <v>461300</v>
      </c>
      <c r="J158" s="20">
        <v>208230</v>
      </c>
      <c r="K158" s="20">
        <v>0</v>
      </c>
      <c r="L158" s="29">
        <v>3562104</v>
      </c>
      <c r="M158" s="20">
        <v>0</v>
      </c>
      <c r="N158" s="191">
        <v>0</v>
      </c>
      <c r="O158" s="29">
        <v>6344</v>
      </c>
      <c r="P158" s="186">
        <f t="shared" si="12"/>
        <v>21334121</v>
      </c>
      <c r="T158" s="192"/>
    </row>
    <row r="159" spans="1:20" x14ac:dyDescent="0.2">
      <c r="A159" s="256" t="s">
        <v>94</v>
      </c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9"/>
      <c r="M159" s="20"/>
      <c r="N159" s="29"/>
      <c r="O159" s="29"/>
      <c r="P159" s="186">
        <f t="shared" si="12"/>
        <v>0</v>
      </c>
      <c r="T159" s="192"/>
    </row>
    <row r="160" spans="1:20" x14ac:dyDescent="0.2">
      <c r="A160" s="184" t="s">
        <v>79</v>
      </c>
      <c r="B160" s="185"/>
      <c r="C160" s="185"/>
      <c r="D160" s="185"/>
      <c r="E160" s="185"/>
      <c r="F160" s="185"/>
      <c r="G160" s="185"/>
      <c r="H160" s="185"/>
      <c r="I160" s="185"/>
      <c r="J160" s="185"/>
      <c r="K160" s="185"/>
      <c r="L160" s="257"/>
      <c r="M160" s="185"/>
      <c r="N160" s="257"/>
      <c r="O160" s="257"/>
      <c r="P160" s="186">
        <f t="shared" si="12"/>
        <v>0</v>
      </c>
      <c r="T160" s="192"/>
    </row>
    <row r="161" spans="1:20" x14ac:dyDescent="0.2">
      <c r="A161" s="184" t="s">
        <v>80</v>
      </c>
      <c r="B161" s="185">
        <v>1482755</v>
      </c>
      <c r="C161" s="185">
        <v>-18788</v>
      </c>
      <c r="D161" s="185">
        <v>2247</v>
      </c>
      <c r="E161" s="185"/>
      <c r="F161" s="185"/>
      <c r="G161" s="185"/>
      <c r="H161" s="185">
        <v>-72190</v>
      </c>
      <c r="I161" s="257"/>
      <c r="J161" s="257">
        <v>-142282</v>
      </c>
      <c r="K161" s="185"/>
      <c r="L161" s="257"/>
      <c r="M161" s="185"/>
      <c r="N161" s="257">
        <v>0</v>
      </c>
      <c r="O161" s="257"/>
      <c r="P161" s="186">
        <f t="shared" si="12"/>
        <v>1251742</v>
      </c>
      <c r="T161" s="192"/>
    </row>
    <row r="162" spans="1:20" x14ac:dyDescent="0.2">
      <c r="A162" s="184" t="s">
        <v>81</v>
      </c>
      <c r="B162" s="185"/>
      <c r="C162" s="185"/>
      <c r="D162" s="185"/>
      <c r="E162" s="185"/>
      <c r="F162" s="185"/>
      <c r="G162" s="185"/>
      <c r="H162" s="185"/>
      <c r="I162" s="185"/>
      <c r="J162" s="185"/>
      <c r="K162" s="185"/>
      <c r="L162" s="257"/>
      <c r="M162" s="185"/>
      <c r="N162" s="257"/>
      <c r="O162" s="257"/>
      <c r="P162" s="186">
        <f t="shared" si="12"/>
        <v>0</v>
      </c>
      <c r="T162" s="192"/>
    </row>
    <row r="163" spans="1:20" x14ac:dyDescent="0.2">
      <c r="A163" s="184" t="s">
        <v>82</v>
      </c>
      <c r="B163" s="185"/>
      <c r="C163" s="185"/>
      <c r="D163" s="185"/>
      <c r="E163" s="185"/>
      <c r="F163" s="185"/>
      <c r="G163" s="185"/>
      <c r="H163" s="185"/>
      <c r="I163" s="185"/>
      <c r="J163" s="185"/>
      <c r="K163" s="185"/>
      <c r="L163" s="257"/>
      <c r="M163" s="185"/>
      <c r="N163" s="257"/>
      <c r="O163" s="257"/>
      <c r="P163" s="186">
        <f t="shared" si="12"/>
        <v>0</v>
      </c>
      <c r="T163" s="192"/>
    </row>
    <row r="164" spans="1:20" ht="12.75" x14ac:dyDescent="0.2">
      <c r="A164" s="251" t="s">
        <v>21</v>
      </c>
      <c r="B164" s="252">
        <f t="shared" ref="B164:O164" si="23">SUM(B165:B170)</f>
        <v>71182566</v>
      </c>
      <c r="C164" s="252">
        <f t="shared" si="23"/>
        <v>13701192</v>
      </c>
      <c r="D164" s="252">
        <f t="shared" si="23"/>
        <v>791870</v>
      </c>
      <c r="E164" s="252">
        <f t="shared" si="23"/>
        <v>1203696</v>
      </c>
      <c r="F164" s="252">
        <f t="shared" si="23"/>
        <v>272591</v>
      </c>
      <c r="G164" s="252">
        <f t="shared" si="23"/>
        <v>324190</v>
      </c>
      <c r="H164" s="252">
        <f t="shared" si="23"/>
        <v>-149540</v>
      </c>
      <c r="I164" s="252">
        <f t="shared" si="23"/>
        <v>1900133</v>
      </c>
      <c r="J164" s="252">
        <f t="shared" si="23"/>
        <v>70828</v>
      </c>
      <c r="K164" s="252">
        <f t="shared" si="23"/>
        <v>488</v>
      </c>
      <c r="L164" s="252">
        <f t="shared" si="23"/>
        <v>9216243</v>
      </c>
      <c r="M164" s="252">
        <f t="shared" si="23"/>
        <v>0</v>
      </c>
      <c r="N164" s="252">
        <f t="shared" si="23"/>
        <v>6742653</v>
      </c>
      <c r="O164" s="252">
        <f t="shared" si="23"/>
        <v>7260</v>
      </c>
      <c r="P164" s="253">
        <f t="shared" si="12"/>
        <v>105264170</v>
      </c>
      <c r="T164" s="192"/>
    </row>
    <row r="165" spans="1:20" x14ac:dyDescent="0.2">
      <c r="A165" s="256" t="s">
        <v>120</v>
      </c>
      <c r="B165" s="20">
        <v>64190062</v>
      </c>
      <c r="C165" s="20">
        <v>13789795</v>
      </c>
      <c r="D165" s="20">
        <v>781275</v>
      </c>
      <c r="E165" s="20">
        <v>1203696</v>
      </c>
      <c r="F165" s="20">
        <v>272591</v>
      </c>
      <c r="G165" s="20">
        <v>324190</v>
      </c>
      <c r="H165" s="20">
        <v>33191</v>
      </c>
      <c r="I165" s="20">
        <v>1900133</v>
      </c>
      <c r="J165" s="20">
        <v>223637</v>
      </c>
      <c r="K165" s="20">
        <v>488</v>
      </c>
      <c r="L165" s="29">
        <v>9216243</v>
      </c>
      <c r="M165" s="20">
        <v>0</v>
      </c>
      <c r="N165" s="191">
        <v>6701234</v>
      </c>
      <c r="O165" s="29">
        <v>7260</v>
      </c>
      <c r="P165" s="186">
        <f t="shared" si="12"/>
        <v>98643795</v>
      </c>
      <c r="T165" s="192"/>
    </row>
    <row r="166" spans="1:20" x14ac:dyDescent="0.2">
      <c r="A166" s="256" t="s">
        <v>94</v>
      </c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9"/>
      <c r="M166" s="20"/>
      <c r="N166" s="29"/>
      <c r="O166" s="29"/>
      <c r="P166" s="186">
        <f t="shared" si="12"/>
        <v>0</v>
      </c>
      <c r="T166" s="192"/>
    </row>
    <row r="167" spans="1:20" x14ac:dyDescent="0.2">
      <c r="A167" s="184" t="s">
        <v>79</v>
      </c>
      <c r="B167" s="185"/>
      <c r="C167" s="185"/>
      <c r="D167" s="185"/>
      <c r="E167" s="185"/>
      <c r="F167" s="185"/>
      <c r="G167" s="185"/>
      <c r="H167" s="185"/>
      <c r="I167" s="185"/>
      <c r="J167" s="185"/>
      <c r="K167" s="185"/>
      <c r="L167" s="257"/>
      <c r="M167" s="185"/>
      <c r="N167" s="257"/>
      <c r="O167" s="257"/>
      <c r="P167" s="186">
        <f t="shared" si="12"/>
        <v>0</v>
      </c>
      <c r="T167" s="192"/>
    </row>
    <row r="168" spans="1:20" x14ac:dyDescent="0.2">
      <c r="A168" s="184" t="s">
        <v>80</v>
      </c>
      <c r="B168" s="185">
        <v>6992504</v>
      </c>
      <c r="C168" s="185">
        <v>-88603</v>
      </c>
      <c r="D168" s="185">
        <v>10595</v>
      </c>
      <c r="E168" s="185"/>
      <c r="F168" s="185"/>
      <c r="G168" s="185"/>
      <c r="H168" s="185">
        <v>-182731</v>
      </c>
      <c r="I168" s="257"/>
      <c r="J168" s="257">
        <v>-152809</v>
      </c>
      <c r="K168" s="185"/>
      <c r="L168" s="257"/>
      <c r="M168" s="185"/>
      <c r="N168" s="257">
        <v>41419</v>
      </c>
      <c r="O168" s="257"/>
      <c r="P168" s="186">
        <f t="shared" ref="P168:P241" si="24">SUM(B168:O168)</f>
        <v>6620375</v>
      </c>
      <c r="T168" s="192"/>
    </row>
    <row r="169" spans="1:20" x14ac:dyDescent="0.2">
      <c r="A169" s="184" t="s">
        <v>81</v>
      </c>
      <c r="B169" s="185"/>
      <c r="C169" s="185"/>
      <c r="D169" s="185"/>
      <c r="E169" s="185"/>
      <c r="F169" s="185"/>
      <c r="G169" s="185"/>
      <c r="H169" s="185"/>
      <c r="I169" s="185"/>
      <c r="J169" s="185"/>
      <c r="K169" s="185"/>
      <c r="L169" s="257"/>
      <c r="M169" s="185"/>
      <c r="N169" s="257"/>
      <c r="O169" s="257"/>
      <c r="P169" s="186">
        <f t="shared" si="24"/>
        <v>0</v>
      </c>
      <c r="T169" s="192"/>
    </row>
    <row r="170" spans="1:20" x14ac:dyDescent="0.2">
      <c r="A170" s="184" t="s">
        <v>82</v>
      </c>
      <c r="B170" s="185"/>
      <c r="C170" s="185"/>
      <c r="D170" s="185"/>
      <c r="E170" s="185"/>
      <c r="F170" s="185"/>
      <c r="G170" s="185"/>
      <c r="H170" s="185"/>
      <c r="I170" s="185"/>
      <c r="J170" s="185"/>
      <c r="K170" s="185"/>
      <c r="L170" s="257"/>
      <c r="M170" s="185"/>
      <c r="N170" s="257"/>
      <c r="O170" s="257"/>
      <c r="P170" s="186">
        <f t="shared" si="24"/>
        <v>0</v>
      </c>
      <c r="T170" s="192"/>
    </row>
    <row r="171" spans="1:20" ht="12.75" x14ac:dyDescent="0.2">
      <c r="A171" s="251" t="s">
        <v>22</v>
      </c>
      <c r="B171" s="252">
        <f t="shared" ref="B171:O171" si="25">SUM(B172:B177)</f>
        <v>2560346</v>
      </c>
      <c r="C171" s="252">
        <f t="shared" si="25"/>
        <v>492813</v>
      </c>
      <c r="D171" s="252">
        <f t="shared" si="25"/>
        <v>28482</v>
      </c>
      <c r="E171" s="252">
        <f t="shared" si="25"/>
        <v>43295</v>
      </c>
      <c r="F171" s="252">
        <f t="shared" si="25"/>
        <v>9805</v>
      </c>
      <c r="G171" s="252">
        <f t="shared" si="25"/>
        <v>11661</v>
      </c>
      <c r="H171" s="252">
        <f t="shared" si="25"/>
        <v>-149540</v>
      </c>
      <c r="I171" s="252">
        <f t="shared" si="25"/>
        <v>120049</v>
      </c>
      <c r="J171" s="252">
        <f t="shared" si="25"/>
        <v>61908</v>
      </c>
      <c r="K171" s="252">
        <f t="shared" si="25"/>
        <v>0</v>
      </c>
      <c r="L171" s="252">
        <f t="shared" si="25"/>
        <v>0</v>
      </c>
      <c r="M171" s="252">
        <f t="shared" si="25"/>
        <v>0</v>
      </c>
      <c r="N171" s="252">
        <f t="shared" si="25"/>
        <v>46177</v>
      </c>
      <c r="O171" s="252">
        <f t="shared" si="25"/>
        <v>16</v>
      </c>
      <c r="P171" s="253">
        <f t="shared" si="24"/>
        <v>3225012</v>
      </c>
      <c r="T171" s="192"/>
    </row>
    <row r="172" spans="1:20" x14ac:dyDescent="0.2">
      <c r="A172" s="256" t="s">
        <v>120</v>
      </c>
      <c r="B172" s="20">
        <v>2308835</v>
      </c>
      <c r="C172" s="20">
        <v>496000</v>
      </c>
      <c r="D172" s="20">
        <v>28101</v>
      </c>
      <c r="E172" s="20">
        <v>43295</v>
      </c>
      <c r="F172" s="20">
        <v>9805</v>
      </c>
      <c r="G172" s="20">
        <v>11661</v>
      </c>
      <c r="H172" s="20">
        <v>33191</v>
      </c>
      <c r="I172" s="20">
        <v>120049</v>
      </c>
      <c r="J172" s="20">
        <v>195474</v>
      </c>
      <c r="K172" s="20">
        <v>0</v>
      </c>
      <c r="L172" s="29">
        <v>0</v>
      </c>
      <c r="M172" s="20">
        <v>0</v>
      </c>
      <c r="N172" s="191">
        <v>45893</v>
      </c>
      <c r="O172" s="29">
        <v>16</v>
      </c>
      <c r="P172" s="186">
        <f t="shared" si="24"/>
        <v>3292320</v>
      </c>
      <c r="T172" s="192"/>
    </row>
    <row r="173" spans="1:20" s="254" customFormat="1" ht="12.75" x14ac:dyDescent="0.2">
      <c r="A173" s="256" t="s">
        <v>94</v>
      </c>
      <c r="B173" s="260"/>
      <c r="C173" s="260"/>
      <c r="D173" s="260"/>
      <c r="E173" s="260"/>
      <c r="F173" s="260"/>
      <c r="G173" s="260"/>
      <c r="H173" s="260"/>
      <c r="I173" s="260"/>
      <c r="J173" s="260"/>
      <c r="K173" s="260"/>
      <c r="L173" s="261"/>
      <c r="M173" s="260"/>
      <c r="N173" s="261"/>
      <c r="O173" s="261"/>
      <c r="P173" s="262">
        <f t="shared" si="24"/>
        <v>0</v>
      </c>
      <c r="R173" s="255"/>
      <c r="S173" s="255"/>
      <c r="T173" s="255"/>
    </row>
    <row r="174" spans="1:20" x14ac:dyDescent="0.2">
      <c r="A174" s="184" t="s">
        <v>79</v>
      </c>
      <c r="B174" s="185"/>
      <c r="C174" s="185"/>
      <c r="D174" s="185"/>
      <c r="E174" s="185"/>
      <c r="F174" s="185"/>
      <c r="G174" s="185"/>
      <c r="H174" s="185"/>
      <c r="I174" s="185"/>
      <c r="J174" s="185"/>
      <c r="K174" s="185"/>
      <c r="L174" s="257"/>
      <c r="M174" s="185"/>
      <c r="N174" s="257"/>
      <c r="O174" s="257"/>
      <c r="P174" s="186">
        <f t="shared" si="24"/>
        <v>0</v>
      </c>
      <c r="T174" s="192"/>
    </row>
    <row r="175" spans="1:20" x14ac:dyDescent="0.2">
      <c r="A175" s="184" t="s">
        <v>80</v>
      </c>
      <c r="B175" s="185">
        <v>251511</v>
      </c>
      <c r="C175" s="185">
        <v>-3187</v>
      </c>
      <c r="D175" s="185">
        <v>381</v>
      </c>
      <c r="E175" s="185"/>
      <c r="F175" s="185"/>
      <c r="G175" s="185"/>
      <c r="H175" s="185">
        <v>-182731</v>
      </c>
      <c r="I175" s="257"/>
      <c r="J175" s="257">
        <v>-133566</v>
      </c>
      <c r="K175" s="185"/>
      <c r="L175" s="257"/>
      <c r="M175" s="185"/>
      <c r="N175" s="257">
        <v>284</v>
      </c>
      <c r="O175" s="257"/>
      <c r="P175" s="186">
        <f t="shared" si="24"/>
        <v>-67308</v>
      </c>
      <c r="T175" s="192"/>
    </row>
    <row r="176" spans="1:20" x14ac:dyDescent="0.2">
      <c r="A176" s="184" t="s">
        <v>81</v>
      </c>
      <c r="B176" s="185"/>
      <c r="C176" s="185"/>
      <c r="D176" s="185"/>
      <c r="E176" s="185"/>
      <c r="F176" s="185"/>
      <c r="G176" s="185"/>
      <c r="H176" s="185"/>
      <c r="I176" s="185"/>
      <c r="J176" s="185"/>
      <c r="K176" s="185"/>
      <c r="L176" s="257"/>
      <c r="M176" s="185"/>
      <c r="N176" s="257"/>
      <c r="O176" s="257"/>
      <c r="P176" s="186">
        <f t="shared" si="24"/>
        <v>0</v>
      </c>
      <c r="T176" s="192"/>
    </row>
    <row r="177" spans="1:20" x14ac:dyDescent="0.2">
      <c r="A177" s="184" t="s">
        <v>82</v>
      </c>
      <c r="B177" s="185"/>
      <c r="C177" s="185"/>
      <c r="D177" s="185"/>
      <c r="E177" s="185"/>
      <c r="F177" s="185"/>
      <c r="G177" s="185"/>
      <c r="H177" s="185"/>
      <c r="I177" s="185"/>
      <c r="J177" s="185"/>
      <c r="K177" s="185"/>
      <c r="L177" s="257"/>
      <c r="M177" s="185"/>
      <c r="N177" s="257"/>
      <c r="O177" s="257"/>
      <c r="P177" s="186">
        <f t="shared" si="24"/>
        <v>0</v>
      </c>
      <c r="T177" s="192"/>
    </row>
    <row r="178" spans="1:20" ht="12.75" x14ac:dyDescent="0.2">
      <c r="A178" s="251" t="s">
        <v>23</v>
      </c>
      <c r="B178" s="252">
        <f t="shared" ref="B178:O178" si="26">SUM(B179:B184)</f>
        <v>2753353</v>
      </c>
      <c r="C178" s="252">
        <f t="shared" si="26"/>
        <v>529965</v>
      </c>
      <c r="D178" s="252">
        <f t="shared" si="26"/>
        <v>30630</v>
      </c>
      <c r="E178" s="252">
        <f t="shared" si="26"/>
        <v>46559</v>
      </c>
      <c r="F178" s="252">
        <f t="shared" si="26"/>
        <v>10544</v>
      </c>
      <c r="G178" s="252">
        <f t="shared" si="26"/>
        <v>12540</v>
      </c>
      <c r="H178" s="252">
        <f t="shared" si="26"/>
        <v>-149540</v>
      </c>
      <c r="I178" s="252">
        <f t="shared" si="26"/>
        <v>159980</v>
      </c>
      <c r="J178" s="252">
        <f t="shared" si="26"/>
        <v>81194</v>
      </c>
      <c r="K178" s="252">
        <f t="shared" si="26"/>
        <v>0</v>
      </c>
      <c r="L178" s="252">
        <f t="shared" si="26"/>
        <v>133366</v>
      </c>
      <c r="M178" s="252">
        <f t="shared" si="26"/>
        <v>0</v>
      </c>
      <c r="N178" s="252">
        <f t="shared" si="26"/>
        <v>87715</v>
      </c>
      <c r="O178" s="252">
        <f t="shared" si="26"/>
        <v>112</v>
      </c>
      <c r="P178" s="253">
        <f t="shared" si="24"/>
        <v>3696418</v>
      </c>
      <c r="T178" s="192"/>
    </row>
    <row r="179" spans="1:20" x14ac:dyDescent="0.2">
      <c r="A179" s="256" t="s">
        <v>120</v>
      </c>
      <c r="B179" s="20">
        <v>2482882</v>
      </c>
      <c r="C179" s="20">
        <v>533392</v>
      </c>
      <c r="D179" s="20">
        <v>30220</v>
      </c>
      <c r="E179" s="20">
        <v>46559</v>
      </c>
      <c r="F179" s="20">
        <v>10544</v>
      </c>
      <c r="G179" s="20">
        <v>12540</v>
      </c>
      <c r="H179" s="20">
        <v>33191</v>
      </c>
      <c r="I179" s="20">
        <v>159980</v>
      </c>
      <c r="J179" s="20">
        <v>256369</v>
      </c>
      <c r="K179" s="20">
        <v>0</v>
      </c>
      <c r="L179" s="29">
        <v>133366</v>
      </c>
      <c r="M179" s="20">
        <v>0</v>
      </c>
      <c r="N179" s="191">
        <v>87176</v>
      </c>
      <c r="O179" s="29">
        <v>112</v>
      </c>
      <c r="P179" s="186">
        <f t="shared" si="24"/>
        <v>3786331</v>
      </c>
      <c r="T179" s="192"/>
    </row>
    <row r="180" spans="1:20" x14ac:dyDescent="0.2">
      <c r="A180" s="256" t="s">
        <v>94</v>
      </c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9"/>
      <c r="M180" s="20"/>
      <c r="N180" s="29"/>
      <c r="O180" s="29"/>
      <c r="P180" s="186">
        <f t="shared" si="24"/>
        <v>0</v>
      </c>
      <c r="T180" s="192"/>
    </row>
    <row r="181" spans="1:20" x14ac:dyDescent="0.2">
      <c r="A181" s="184" t="s">
        <v>79</v>
      </c>
      <c r="B181" s="185"/>
      <c r="C181" s="185"/>
      <c r="D181" s="185"/>
      <c r="E181" s="185"/>
      <c r="F181" s="185"/>
      <c r="G181" s="185"/>
      <c r="H181" s="185"/>
      <c r="I181" s="185"/>
      <c r="J181" s="185"/>
      <c r="K181" s="185"/>
      <c r="L181" s="257"/>
      <c r="M181" s="185"/>
      <c r="N181" s="257"/>
      <c r="O181" s="257"/>
      <c r="P181" s="186">
        <f t="shared" si="24"/>
        <v>0</v>
      </c>
      <c r="T181" s="192"/>
    </row>
    <row r="182" spans="1:20" x14ac:dyDescent="0.2">
      <c r="A182" s="184" t="s">
        <v>80</v>
      </c>
      <c r="B182" s="185">
        <v>270471</v>
      </c>
      <c r="C182" s="185">
        <v>-3427</v>
      </c>
      <c r="D182" s="185">
        <v>410</v>
      </c>
      <c r="E182" s="185"/>
      <c r="F182" s="185"/>
      <c r="G182" s="185"/>
      <c r="H182" s="185">
        <v>-182731</v>
      </c>
      <c r="I182" s="257"/>
      <c r="J182" s="257">
        <v>-175175</v>
      </c>
      <c r="K182" s="185"/>
      <c r="L182" s="257"/>
      <c r="M182" s="185"/>
      <c r="N182" s="257">
        <v>539</v>
      </c>
      <c r="O182" s="257"/>
      <c r="P182" s="186">
        <f t="shared" si="24"/>
        <v>-89913</v>
      </c>
      <c r="T182" s="192"/>
    </row>
    <row r="183" spans="1:20" x14ac:dyDescent="0.2">
      <c r="A183" s="184" t="s">
        <v>81</v>
      </c>
      <c r="B183" s="185"/>
      <c r="C183" s="185"/>
      <c r="D183" s="185"/>
      <c r="E183" s="185"/>
      <c r="F183" s="185"/>
      <c r="G183" s="185"/>
      <c r="H183" s="185"/>
      <c r="I183" s="185"/>
      <c r="J183" s="185"/>
      <c r="K183" s="185"/>
      <c r="L183" s="257"/>
      <c r="M183" s="185"/>
      <c r="N183" s="257"/>
      <c r="O183" s="257"/>
      <c r="P183" s="186">
        <f t="shared" si="24"/>
        <v>0</v>
      </c>
      <c r="T183" s="192"/>
    </row>
    <row r="184" spans="1:20" x14ac:dyDescent="0.2">
      <c r="A184" s="184" t="s">
        <v>82</v>
      </c>
      <c r="B184" s="185"/>
      <c r="C184" s="185"/>
      <c r="D184" s="185"/>
      <c r="E184" s="185"/>
      <c r="F184" s="185"/>
      <c r="G184" s="185"/>
      <c r="H184" s="185"/>
      <c r="I184" s="185"/>
      <c r="J184" s="185"/>
      <c r="K184" s="185"/>
      <c r="L184" s="257"/>
      <c r="M184" s="185"/>
      <c r="N184" s="257"/>
      <c r="O184" s="257"/>
      <c r="P184" s="186">
        <f t="shared" si="24"/>
        <v>0</v>
      </c>
      <c r="T184" s="192"/>
    </row>
    <row r="185" spans="1:20" ht="12.75" x14ac:dyDescent="0.2">
      <c r="A185" s="251" t="s">
        <v>24</v>
      </c>
      <c r="B185" s="252">
        <f t="shared" ref="B185:O185" si="27">SUM(B186:B191)</f>
        <v>5246561</v>
      </c>
      <c r="C185" s="252">
        <f t="shared" si="27"/>
        <v>1009855</v>
      </c>
      <c r="D185" s="252">
        <f t="shared" si="27"/>
        <v>58365</v>
      </c>
      <c r="E185" s="252">
        <f t="shared" si="27"/>
        <v>88719</v>
      </c>
      <c r="F185" s="252">
        <f t="shared" si="27"/>
        <v>20091</v>
      </c>
      <c r="G185" s="252">
        <f t="shared" si="27"/>
        <v>23895</v>
      </c>
      <c r="H185" s="252">
        <f t="shared" si="27"/>
        <v>-149540</v>
      </c>
      <c r="I185" s="252">
        <f t="shared" si="27"/>
        <v>199018</v>
      </c>
      <c r="J185" s="252">
        <f t="shared" si="27"/>
        <v>65939</v>
      </c>
      <c r="K185" s="252">
        <f t="shared" si="27"/>
        <v>0</v>
      </c>
      <c r="L185" s="252">
        <f t="shared" si="27"/>
        <v>127252</v>
      </c>
      <c r="M185" s="252">
        <f t="shared" si="27"/>
        <v>0</v>
      </c>
      <c r="N185" s="252">
        <f t="shared" si="27"/>
        <v>0</v>
      </c>
      <c r="O185" s="252">
        <f t="shared" si="27"/>
        <v>1011</v>
      </c>
      <c r="P185" s="253">
        <f t="shared" si="24"/>
        <v>6691166</v>
      </c>
      <c r="T185" s="192"/>
    </row>
    <row r="186" spans="1:20" x14ac:dyDescent="0.2">
      <c r="A186" s="256" t="s">
        <v>120</v>
      </c>
      <c r="B186" s="20">
        <v>4731174</v>
      </c>
      <c r="C186" s="20">
        <v>1016386</v>
      </c>
      <c r="D186" s="20">
        <v>57584</v>
      </c>
      <c r="E186" s="20">
        <v>88719</v>
      </c>
      <c r="F186" s="20">
        <v>20091</v>
      </c>
      <c r="G186" s="20">
        <v>23895</v>
      </c>
      <c r="H186" s="20">
        <v>33191</v>
      </c>
      <c r="I186" s="20">
        <v>199018</v>
      </c>
      <c r="J186" s="20">
        <v>208202</v>
      </c>
      <c r="K186" s="20">
        <v>0</v>
      </c>
      <c r="L186" s="29">
        <v>127252</v>
      </c>
      <c r="M186" s="20">
        <v>0</v>
      </c>
      <c r="N186" s="191">
        <v>0</v>
      </c>
      <c r="O186" s="29">
        <v>1011</v>
      </c>
      <c r="P186" s="186">
        <f t="shared" si="24"/>
        <v>6506523</v>
      </c>
      <c r="T186" s="192"/>
    </row>
    <row r="187" spans="1:20" x14ac:dyDescent="0.2">
      <c r="A187" s="256" t="s">
        <v>94</v>
      </c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9"/>
      <c r="M187" s="20"/>
      <c r="N187" s="29"/>
      <c r="O187" s="29"/>
      <c r="P187" s="186">
        <f t="shared" si="24"/>
        <v>0</v>
      </c>
      <c r="T187" s="192"/>
    </row>
    <row r="188" spans="1:20" x14ac:dyDescent="0.2">
      <c r="A188" s="184" t="s">
        <v>79</v>
      </c>
      <c r="B188" s="185"/>
      <c r="C188" s="185"/>
      <c r="D188" s="185"/>
      <c r="E188" s="185"/>
      <c r="F188" s="185"/>
      <c r="G188" s="185"/>
      <c r="H188" s="185"/>
      <c r="I188" s="185"/>
      <c r="J188" s="185"/>
      <c r="K188" s="185"/>
      <c r="L188" s="257"/>
      <c r="M188" s="185"/>
      <c r="N188" s="257"/>
      <c r="O188" s="257"/>
      <c r="P188" s="186">
        <f t="shared" si="24"/>
        <v>0</v>
      </c>
      <c r="T188" s="192"/>
    </row>
    <row r="189" spans="1:20" x14ac:dyDescent="0.2">
      <c r="A189" s="184" t="s">
        <v>80</v>
      </c>
      <c r="B189" s="185">
        <v>515387</v>
      </c>
      <c r="C189" s="185">
        <v>-6531</v>
      </c>
      <c r="D189" s="185">
        <v>781</v>
      </c>
      <c r="E189" s="185"/>
      <c r="F189" s="185"/>
      <c r="G189" s="185"/>
      <c r="H189" s="185">
        <v>-182731</v>
      </c>
      <c r="I189" s="257"/>
      <c r="J189" s="257">
        <v>-142263</v>
      </c>
      <c r="K189" s="185"/>
      <c r="L189" s="257"/>
      <c r="M189" s="185"/>
      <c r="N189" s="257">
        <v>0</v>
      </c>
      <c r="O189" s="257"/>
      <c r="P189" s="186">
        <f t="shared" si="24"/>
        <v>184643</v>
      </c>
      <c r="T189" s="192"/>
    </row>
    <row r="190" spans="1:20" x14ac:dyDescent="0.2">
      <c r="A190" s="184" t="s">
        <v>81</v>
      </c>
      <c r="B190" s="185"/>
      <c r="C190" s="185"/>
      <c r="D190" s="185"/>
      <c r="E190" s="185"/>
      <c r="F190" s="185"/>
      <c r="G190" s="185"/>
      <c r="H190" s="185"/>
      <c r="I190" s="185"/>
      <c r="J190" s="185"/>
      <c r="K190" s="185"/>
      <c r="L190" s="257"/>
      <c r="M190" s="185"/>
      <c r="N190" s="257"/>
      <c r="O190" s="257"/>
      <c r="P190" s="186">
        <f t="shared" si="24"/>
        <v>0</v>
      </c>
      <c r="T190" s="192"/>
    </row>
    <row r="191" spans="1:20" x14ac:dyDescent="0.2">
      <c r="A191" s="184" t="s">
        <v>82</v>
      </c>
      <c r="B191" s="185"/>
      <c r="C191" s="185"/>
      <c r="D191" s="185"/>
      <c r="E191" s="185"/>
      <c r="F191" s="185"/>
      <c r="G191" s="185"/>
      <c r="H191" s="185"/>
      <c r="I191" s="185"/>
      <c r="J191" s="185"/>
      <c r="K191" s="185"/>
      <c r="L191" s="257"/>
      <c r="M191" s="185"/>
      <c r="N191" s="257"/>
      <c r="O191" s="257"/>
      <c r="P191" s="186">
        <f t="shared" si="24"/>
        <v>0</v>
      </c>
      <c r="T191" s="192"/>
    </row>
    <row r="192" spans="1:20" ht="12.75" x14ac:dyDescent="0.2">
      <c r="A192" s="251" t="s">
        <v>25</v>
      </c>
      <c r="B192" s="252">
        <f t="shared" ref="B192:O192" si="28">SUM(B193:B198)</f>
        <v>2229748</v>
      </c>
      <c r="C192" s="252">
        <f t="shared" si="28"/>
        <v>429180</v>
      </c>
      <c r="D192" s="252">
        <f t="shared" si="28"/>
        <v>24805</v>
      </c>
      <c r="E192" s="252">
        <f t="shared" si="28"/>
        <v>37705</v>
      </c>
      <c r="F192" s="252">
        <f t="shared" si="28"/>
        <v>8539</v>
      </c>
      <c r="G192" s="252">
        <f t="shared" si="28"/>
        <v>10155</v>
      </c>
      <c r="H192" s="252">
        <f t="shared" si="28"/>
        <v>-59077</v>
      </c>
      <c r="I192" s="252">
        <f t="shared" si="28"/>
        <v>136693</v>
      </c>
      <c r="J192" s="252">
        <f t="shared" si="28"/>
        <v>72732</v>
      </c>
      <c r="K192" s="252">
        <f t="shared" si="28"/>
        <v>0</v>
      </c>
      <c r="L192" s="252">
        <f t="shared" si="28"/>
        <v>0</v>
      </c>
      <c r="M192" s="252">
        <f t="shared" si="28"/>
        <v>0</v>
      </c>
      <c r="N192" s="252">
        <f t="shared" si="28"/>
        <v>0</v>
      </c>
      <c r="O192" s="252">
        <f t="shared" si="28"/>
        <v>19</v>
      </c>
      <c r="P192" s="253">
        <f t="shared" si="24"/>
        <v>2890499</v>
      </c>
      <c r="T192" s="192"/>
    </row>
    <row r="193" spans="1:20" x14ac:dyDescent="0.2">
      <c r="A193" s="256" t="s">
        <v>120</v>
      </c>
      <c r="B193" s="20">
        <v>2010712</v>
      </c>
      <c r="C193" s="20">
        <v>431955</v>
      </c>
      <c r="D193" s="20">
        <v>24473</v>
      </c>
      <c r="E193" s="20">
        <v>37705</v>
      </c>
      <c r="F193" s="20">
        <v>8539</v>
      </c>
      <c r="G193" s="20">
        <v>10155</v>
      </c>
      <c r="H193" s="20">
        <v>13113</v>
      </c>
      <c r="I193" s="20">
        <v>136693</v>
      </c>
      <c r="J193" s="20">
        <v>229652</v>
      </c>
      <c r="K193" s="20">
        <v>0</v>
      </c>
      <c r="L193" s="29">
        <v>0</v>
      </c>
      <c r="M193" s="20">
        <v>0</v>
      </c>
      <c r="N193" s="191">
        <v>0</v>
      </c>
      <c r="O193" s="29">
        <v>19</v>
      </c>
      <c r="P193" s="186">
        <f t="shared" si="24"/>
        <v>2903016</v>
      </c>
      <c r="T193" s="192"/>
    </row>
    <row r="194" spans="1:20" x14ac:dyDescent="0.2">
      <c r="A194" s="256" t="s">
        <v>94</v>
      </c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9"/>
      <c r="M194" s="20"/>
      <c r="N194" s="29"/>
      <c r="O194" s="29"/>
      <c r="P194" s="186">
        <f t="shared" si="24"/>
        <v>0</v>
      </c>
      <c r="T194" s="192"/>
    </row>
    <row r="195" spans="1:20" x14ac:dyDescent="0.2">
      <c r="A195" s="184" t="s">
        <v>79</v>
      </c>
      <c r="B195" s="185"/>
      <c r="C195" s="185"/>
      <c r="D195" s="185"/>
      <c r="E195" s="185"/>
      <c r="F195" s="185"/>
      <c r="G195" s="185"/>
      <c r="H195" s="185"/>
      <c r="I195" s="185"/>
      <c r="J195" s="185"/>
      <c r="K195" s="185"/>
      <c r="L195" s="257"/>
      <c r="M195" s="185"/>
      <c r="N195" s="257"/>
      <c r="O195" s="257"/>
      <c r="P195" s="186">
        <f t="shared" si="24"/>
        <v>0</v>
      </c>
      <c r="T195" s="192"/>
    </row>
    <row r="196" spans="1:20" x14ac:dyDescent="0.2">
      <c r="A196" s="184" t="s">
        <v>80</v>
      </c>
      <c r="B196" s="185">
        <v>219036</v>
      </c>
      <c r="C196" s="185">
        <v>-2775</v>
      </c>
      <c r="D196" s="185">
        <v>332</v>
      </c>
      <c r="E196" s="185"/>
      <c r="F196" s="185"/>
      <c r="G196" s="185"/>
      <c r="H196" s="185">
        <v>-72190</v>
      </c>
      <c r="I196" s="257"/>
      <c r="J196" s="257">
        <v>-156920</v>
      </c>
      <c r="K196" s="185"/>
      <c r="L196" s="257"/>
      <c r="M196" s="185"/>
      <c r="N196" s="257">
        <v>0</v>
      </c>
      <c r="O196" s="257"/>
      <c r="P196" s="186">
        <f t="shared" si="24"/>
        <v>-12517</v>
      </c>
      <c r="T196" s="192"/>
    </row>
    <row r="197" spans="1:20" x14ac:dyDescent="0.2">
      <c r="A197" s="184" t="s">
        <v>81</v>
      </c>
      <c r="B197" s="185"/>
      <c r="C197" s="185"/>
      <c r="D197" s="185"/>
      <c r="E197" s="185"/>
      <c r="F197" s="185"/>
      <c r="G197" s="185"/>
      <c r="H197" s="185"/>
      <c r="I197" s="185"/>
      <c r="J197" s="185"/>
      <c r="K197" s="185"/>
      <c r="L197" s="257"/>
      <c r="M197" s="185"/>
      <c r="N197" s="257"/>
      <c r="O197" s="257"/>
      <c r="P197" s="186">
        <f t="shared" si="24"/>
        <v>0</v>
      </c>
      <c r="T197" s="192"/>
    </row>
    <row r="198" spans="1:20" x14ac:dyDescent="0.2">
      <c r="A198" s="184" t="s">
        <v>82</v>
      </c>
      <c r="B198" s="185"/>
      <c r="C198" s="185"/>
      <c r="D198" s="185"/>
      <c r="E198" s="185"/>
      <c r="F198" s="185"/>
      <c r="G198" s="185"/>
      <c r="H198" s="185"/>
      <c r="I198" s="185"/>
      <c r="J198" s="185"/>
      <c r="K198" s="185"/>
      <c r="L198" s="257"/>
      <c r="M198" s="185"/>
      <c r="N198" s="257"/>
      <c r="O198" s="257"/>
      <c r="P198" s="186">
        <f t="shared" si="24"/>
        <v>0</v>
      </c>
      <c r="T198" s="192"/>
    </row>
    <row r="199" spans="1:20" ht="12.75" x14ac:dyDescent="0.2">
      <c r="A199" s="251" t="s">
        <v>26</v>
      </c>
      <c r="B199" s="252">
        <f t="shared" ref="B199:O199" si="29">SUM(B200:B205)</f>
        <v>58916949</v>
      </c>
      <c r="C199" s="252">
        <f t="shared" si="29"/>
        <v>11340311</v>
      </c>
      <c r="D199" s="252">
        <f t="shared" si="29"/>
        <v>655422</v>
      </c>
      <c r="E199" s="252">
        <f t="shared" si="29"/>
        <v>996285</v>
      </c>
      <c r="F199" s="252">
        <f t="shared" si="29"/>
        <v>225620</v>
      </c>
      <c r="G199" s="252">
        <f t="shared" si="29"/>
        <v>268328</v>
      </c>
      <c r="H199" s="252">
        <f t="shared" si="29"/>
        <v>-149539</v>
      </c>
      <c r="I199" s="252">
        <f t="shared" si="29"/>
        <v>1499394</v>
      </c>
      <c r="J199" s="252">
        <f t="shared" si="29"/>
        <v>60907</v>
      </c>
      <c r="K199" s="252">
        <f t="shared" si="29"/>
        <v>0</v>
      </c>
      <c r="L199" s="252">
        <f t="shared" si="29"/>
        <v>7574852</v>
      </c>
      <c r="M199" s="252">
        <f t="shared" si="29"/>
        <v>0</v>
      </c>
      <c r="N199" s="252">
        <f t="shared" si="29"/>
        <v>4432018</v>
      </c>
      <c r="O199" s="252">
        <f t="shared" si="29"/>
        <v>6796</v>
      </c>
      <c r="P199" s="253">
        <f t="shared" si="24"/>
        <v>85827343</v>
      </c>
      <c r="T199" s="192"/>
    </row>
    <row r="200" spans="1:20" x14ac:dyDescent="0.2">
      <c r="A200" s="256" t="s">
        <v>120</v>
      </c>
      <c r="B200" s="20">
        <v>53129338</v>
      </c>
      <c r="C200" s="20">
        <v>11413646</v>
      </c>
      <c r="D200" s="20">
        <v>646652</v>
      </c>
      <c r="E200" s="20">
        <v>996285</v>
      </c>
      <c r="F200" s="20">
        <v>225620</v>
      </c>
      <c r="G200" s="20">
        <v>268328</v>
      </c>
      <c r="H200" s="20">
        <v>33191</v>
      </c>
      <c r="I200" s="20">
        <v>1499394</v>
      </c>
      <c r="J200" s="20">
        <v>192314</v>
      </c>
      <c r="K200" s="20">
        <v>0</v>
      </c>
      <c r="L200" s="29">
        <v>7574852</v>
      </c>
      <c r="M200" s="20">
        <v>0</v>
      </c>
      <c r="N200" s="191">
        <v>4404793</v>
      </c>
      <c r="O200" s="29">
        <v>6796</v>
      </c>
      <c r="P200" s="186">
        <f t="shared" si="24"/>
        <v>80391209</v>
      </c>
      <c r="T200" s="192"/>
    </row>
    <row r="201" spans="1:20" x14ac:dyDescent="0.2">
      <c r="A201" s="256" t="s">
        <v>94</v>
      </c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9"/>
      <c r="M201" s="20"/>
      <c r="N201" s="29"/>
      <c r="O201" s="29"/>
      <c r="P201" s="186">
        <f t="shared" si="24"/>
        <v>0</v>
      </c>
      <c r="T201" s="192"/>
    </row>
    <row r="202" spans="1:20" x14ac:dyDescent="0.2">
      <c r="A202" s="184" t="s">
        <v>79</v>
      </c>
      <c r="B202" s="185"/>
      <c r="C202" s="185"/>
      <c r="D202" s="185"/>
      <c r="E202" s="185"/>
      <c r="F202" s="185"/>
      <c r="G202" s="185"/>
      <c r="H202" s="185"/>
      <c r="I202" s="185"/>
      <c r="J202" s="185"/>
      <c r="K202" s="185"/>
      <c r="L202" s="257"/>
      <c r="M202" s="185"/>
      <c r="N202" s="257"/>
      <c r="O202" s="257"/>
      <c r="P202" s="186">
        <f t="shared" si="24"/>
        <v>0</v>
      </c>
      <c r="T202" s="192"/>
    </row>
    <row r="203" spans="1:20" x14ac:dyDescent="0.2">
      <c r="A203" s="184" t="s">
        <v>80</v>
      </c>
      <c r="B203" s="185">
        <v>5787611</v>
      </c>
      <c r="C203" s="185">
        <v>-73335</v>
      </c>
      <c r="D203" s="185">
        <v>8770</v>
      </c>
      <c r="E203" s="185"/>
      <c r="F203" s="185"/>
      <c r="G203" s="185"/>
      <c r="H203" s="185">
        <v>-182730</v>
      </c>
      <c r="I203" s="257"/>
      <c r="J203" s="257">
        <v>-131407</v>
      </c>
      <c r="K203" s="185"/>
      <c r="L203" s="257"/>
      <c r="M203" s="185"/>
      <c r="N203" s="257">
        <v>27225</v>
      </c>
      <c r="O203" s="257"/>
      <c r="P203" s="186">
        <f t="shared" si="24"/>
        <v>5436134</v>
      </c>
      <c r="T203" s="192"/>
    </row>
    <row r="204" spans="1:20" x14ac:dyDescent="0.2">
      <c r="A204" s="184" t="s">
        <v>81</v>
      </c>
      <c r="B204" s="185"/>
      <c r="C204" s="185"/>
      <c r="D204" s="185"/>
      <c r="E204" s="185"/>
      <c r="F204" s="185"/>
      <c r="G204" s="185"/>
      <c r="H204" s="185"/>
      <c r="I204" s="185"/>
      <c r="J204" s="185"/>
      <c r="K204" s="185"/>
      <c r="L204" s="257"/>
      <c r="M204" s="185"/>
      <c r="N204" s="257"/>
      <c r="O204" s="257"/>
      <c r="P204" s="186">
        <f t="shared" si="24"/>
        <v>0</v>
      </c>
      <c r="T204" s="192"/>
    </row>
    <row r="205" spans="1:20" x14ac:dyDescent="0.2">
      <c r="A205" s="184" t="s">
        <v>82</v>
      </c>
      <c r="B205" s="185"/>
      <c r="C205" s="185"/>
      <c r="D205" s="185"/>
      <c r="E205" s="185"/>
      <c r="F205" s="185"/>
      <c r="G205" s="185"/>
      <c r="H205" s="185"/>
      <c r="I205" s="185"/>
      <c r="J205" s="185"/>
      <c r="K205" s="185"/>
      <c r="L205" s="257"/>
      <c r="M205" s="185"/>
      <c r="N205" s="257"/>
      <c r="O205" s="257"/>
      <c r="P205" s="186">
        <f t="shared" si="24"/>
        <v>0</v>
      </c>
      <c r="T205" s="192"/>
    </row>
    <row r="206" spans="1:20" ht="12.75" x14ac:dyDescent="0.2">
      <c r="A206" s="251" t="s">
        <v>27</v>
      </c>
      <c r="B206" s="252">
        <f t="shared" ref="B206:O206" si="30">SUM(B207:B212)</f>
        <v>2330023</v>
      </c>
      <c r="C206" s="252">
        <f t="shared" si="30"/>
        <v>448483</v>
      </c>
      <c r="D206" s="252">
        <f t="shared" si="30"/>
        <v>25921</v>
      </c>
      <c r="E206" s="252">
        <f t="shared" si="30"/>
        <v>39401</v>
      </c>
      <c r="F206" s="252">
        <f t="shared" si="30"/>
        <v>8923</v>
      </c>
      <c r="G206" s="252">
        <f t="shared" si="30"/>
        <v>10612</v>
      </c>
      <c r="H206" s="252">
        <f t="shared" si="30"/>
        <v>-59077</v>
      </c>
      <c r="I206" s="252">
        <f t="shared" si="30"/>
        <v>123477</v>
      </c>
      <c r="J206" s="252">
        <f t="shared" si="30"/>
        <v>64811</v>
      </c>
      <c r="K206" s="252">
        <f t="shared" si="30"/>
        <v>6</v>
      </c>
      <c r="L206" s="252">
        <f t="shared" si="30"/>
        <v>0</v>
      </c>
      <c r="M206" s="252">
        <f t="shared" si="30"/>
        <v>0</v>
      </c>
      <c r="N206" s="252">
        <f t="shared" si="30"/>
        <v>51476</v>
      </c>
      <c r="O206" s="252">
        <f t="shared" si="30"/>
        <v>0</v>
      </c>
      <c r="P206" s="253">
        <f>SUM(B206:O206)</f>
        <v>3044056</v>
      </c>
      <c r="T206" s="192"/>
    </row>
    <row r="207" spans="1:20" x14ac:dyDescent="0.2">
      <c r="A207" s="256" t="s">
        <v>120</v>
      </c>
      <c r="B207" s="20">
        <v>2101137</v>
      </c>
      <c r="C207" s="20">
        <v>451383</v>
      </c>
      <c r="D207" s="20">
        <v>25574</v>
      </c>
      <c r="E207" s="20">
        <v>39401</v>
      </c>
      <c r="F207" s="20">
        <v>8923</v>
      </c>
      <c r="G207" s="20">
        <v>10612</v>
      </c>
      <c r="H207" s="20">
        <v>13113</v>
      </c>
      <c r="I207" s="20">
        <v>123477</v>
      </c>
      <c r="J207" s="20">
        <v>204640</v>
      </c>
      <c r="K207" s="20">
        <v>6</v>
      </c>
      <c r="L207" s="29">
        <v>0</v>
      </c>
      <c r="M207" s="20">
        <v>0</v>
      </c>
      <c r="N207" s="191">
        <v>51160</v>
      </c>
      <c r="O207" s="29">
        <v>0</v>
      </c>
      <c r="P207" s="186">
        <f t="shared" si="24"/>
        <v>3029426</v>
      </c>
      <c r="T207" s="192"/>
    </row>
    <row r="208" spans="1:20" x14ac:dyDescent="0.2">
      <c r="A208" s="256" t="s">
        <v>94</v>
      </c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9"/>
      <c r="M208" s="20"/>
      <c r="N208" s="257"/>
      <c r="O208" s="29"/>
      <c r="P208" s="186">
        <f t="shared" si="24"/>
        <v>0</v>
      </c>
      <c r="T208" s="192"/>
    </row>
    <row r="209" spans="1:20" x14ac:dyDescent="0.2">
      <c r="A209" s="184" t="s">
        <v>79</v>
      </c>
      <c r="B209" s="185"/>
      <c r="C209" s="185"/>
      <c r="D209" s="185"/>
      <c r="E209" s="185"/>
      <c r="F209" s="185"/>
      <c r="G209" s="185"/>
      <c r="H209" s="185"/>
      <c r="I209" s="185"/>
      <c r="J209" s="185"/>
      <c r="K209" s="185"/>
      <c r="L209" s="257"/>
      <c r="M209" s="185"/>
      <c r="N209" s="257"/>
      <c r="O209" s="257"/>
      <c r="P209" s="186">
        <f t="shared" si="24"/>
        <v>0</v>
      </c>
      <c r="T209" s="192"/>
    </row>
    <row r="210" spans="1:20" x14ac:dyDescent="0.2">
      <c r="A210" s="184" t="s">
        <v>80</v>
      </c>
      <c r="B210" s="185">
        <v>228886</v>
      </c>
      <c r="C210" s="185">
        <v>-2900</v>
      </c>
      <c r="D210" s="185">
        <v>347</v>
      </c>
      <c r="E210" s="185"/>
      <c r="F210" s="185"/>
      <c r="G210" s="185"/>
      <c r="H210" s="185">
        <v>-72190</v>
      </c>
      <c r="I210" s="257"/>
      <c r="J210" s="257">
        <v>-139829</v>
      </c>
      <c r="K210" s="185"/>
      <c r="L210" s="257"/>
      <c r="M210" s="185"/>
      <c r="N210" s="257">
        <v>316</v>
      </c>
      <c r="O210" s="257"/>
      <c r="P210" s="186">
        <f t="shared" si="24"/>
        <v>14630</v>
      </c>
      <c r="T210" s="192"/>
    </row>
    <row r="211" spans="1:20" x14ac:dyDescent="0.2">
      <c r="A211" s="184" t="s">
        <v>81</v>
      </c>
      <c r="B211" s="185"/>
      <c r="C211" s="185"/>
      <c r="D211" s="185"/>
      <c r="E211" s="185"/>
      <c r="F211" s="185"/>
      <c r="G211" s="185"/>
      <c r="H211" s="185"/>
      <c r="I211" s="185"/>
      <c r="J211" s="185"/>
      <c r="K211" s="185"/>
      <c r="L211" s="257"/>
      <c r="M211" s="185"/>
      <c r="N211" s="257"/>
      <c r="O211" s="257"/>
      <c r="P211" s="186">
        <f t="shared" si="24"/>
        <v>0</v>
      </c>
      <c r="T211" s="192"/>
    </row>
    <row r="212" spans="1:20" x14ac:dyDescent="0.2">
      <c r="A212" s="184" t="s">
        <v>82</v>
      </c>
      <c r="B212" s="185"/>
      <c r="C212" s="185"/>
      <c r="D212" s="185"/>
      <c r="E212" s="185"/>
      <c r="F212" s="185"/>
      <c r="G212" s="185"/>
      <c r="H212" s="185"/>
      <c r="I212" s="185"/>
      <c r="J212" s="185"/>
      <c r="K212" s="185"/>
      <c r="L212" s="257"/>
      <c r="M212" s="185"/>
      <c r="N212" s="257"/>
      <c r="O212" s="257"/>
      <c r="P212" s="186">
        <f t="shared" si="24"/>
        <v>0</v>
      </c>
      <c r="T212" s="192"/>
    </row>
    <row r="213" spans="1:20" ht="12.75" x14ac:dyDescent="0.2">
      <c r="A213" s="251" t="s">
        <v>28</v>
      </c>
      <c r="B213" s="252">
        <f t="shared" ref="B213:O213" si="31">SUM(B214:B219)</f>
        <v>3397127</v>
      </c>
      <c r="C213" s="252">
        <f t="shared" si="31"/>
        <v>653877</v>
      </c>
      <c r="D213" s="252">
        <f t="shared" si="31"/>
        <v>37792</v>
      </c>
      <c r="E213" s="252">
        <f t="shared" si="31"/>
        <v>57445</v>
      </c>
      <c r="F213" s="252">
        <f t="shared" si="31"/>
        <v>13009</v>
      </c>
      <c r="G213" s="252">
        <f t="shared" si="31"/>
        <v>15472</v>
      </c>
      <c r="H213" s="252">
        <f t="shared" si="31"/>
        <v>-59077</v>
      </c>
      <c r="I213" s="252">
        <f t="shared" si="31"/>
        <v>155987</v>
      </c>
      <c r="J213" s="252">
        <f t="shared" si="31"/>
        <v>65817</v>
      </c>
      <c r="K213" s="252">
        <f t="shared" si="31"/>
        <v>0</v>
      </c>
      <c r="L213" s="252">
        <f t="shared" si="31"/>
        <v>378229</v>
      </c>
      <c r="M213" s="252">
        <f t="shared" si="31"/>
        <v>0</v>
      </c>
      <c r="N213" s="252">
        <f t="shared" si="31"/>
        <v>164042</v>
      </c>
      <c r="O213" s="252">
        <f t="shared" si="31"/>
        <v>0</v>
      </c>
      <c r="P213" s="253">
        <f t="shared" si="24"/>
        <v>4879720</v>
      </c>
      <c r="T213" s="192"/>
    </row>
    <row r="214" spans="1:20" x14ac:dyDescent="0.2">
      <c r="A214" s="256" t="s">
        <v>120</v>
      </c>
      <c r="B214" s="20">
        <v>3063416</v>
      </c>
      <c r="C214" s="20">
        <v>658106</v>
      </c>
      <c r="D214" s="20">
        <v>37286</v>
      </c>
      <c r="E214" s="20">
        <v>57445</v>
      </c>
      <c r="F214" s="20">
        <v>13009</v>
      </c>
      <c r="G214" s="20">
        <v>15472</v>
      </c>
      <c r="H214" s="20">
        <v>13113</v>
      </c>
      <c r="I214" s="20">
        <v>155987</v>
      </c>
      <c r="J214" s="20">
        <v>207817</v>
      </c>
      <c r="K214" s="20">
        <v>0</v>
      </c>
      <c r="L214" s="29">
        <v>378229</v>
      </c>
      <c r="M214" s="20">
        <v>0</v>
      </c>
      <c r="N214" s="191">
        <v>163034</v>
      </c>
      <c r="O214" s="29">
        <v>0</v>
      </c>
      <c r="P214" s="186">
        <f t="shared" si="24"/>
        <v>4762914</v>
      </c>
      <c r="T214" s="192"/>
    </row>
    <row r="215" spans="1:20" x14ac:dyDescent="0.2">
      <c r="A215" s="256" t="s">
        <v>94</v>
      </c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9"/>
      <c r="M215" s="20"/>
      <c r="N215" s="29"/>
      <c r="O215" s="29"/>
      <c r="P215" s="186">
        <f t="shared" si="24"/>
        <v>0</v>
      </c>
      <c r="T215" s="192"/>
    </row>
    <row r="216" spans="1:20" x14ac:dyDescent="0.2">
      <c r="A216" s="184" t="s">
        <v>79</v>
      </c>
      <c r="B216" s="185"/>
      <c r="C216" s="185"/>
      <c r="D216" s="185"/>
      <c r="E216" s="185"/>
      <c r="F216" s="185"/>
      <c r="G216" s="185"/>
      <c r="H216" s="185"/>
      <c r="I216" s="185"/>
      <c r="J216" s="185"/>
      <c r="K216" s="185"/>
      <c r="L216" s="257"/>
      <c r="M216" s="185"/>
      <c r="N216" s="257"/>
      <c r="O216" s="257"/>
      <c r="P216" s="186">
        <f t="shared" si="24"/>
        <v>0</v>
      </c>
      <c r="T216" s="192"/>
    </row>
    <row r="217" spans="1:20" x14ac:dyDescent="0.2">
      <c r="A217" s="184" t="s">
        <v>80</v>
      </c>
      <c r="B217" s="185">
        <v>333711</v>
      </c>
      <c r="C217" s="185">
        <v>-4229</v>
      </c>
      <c r="D217" s="185">
        <v>506</v>
      </c>
      <c r="E217" s="185"/>
      <c r="F217" s="185"/>
      <c r="G217" s="185"/>
      <c r="H217" s="185">
        <v>-72190</v>
      </c>
      <c r="I217" s="257"/>
      <c r="J217" s="257">
        <v>-142000</v>
      </c>
      <c r="K217" s="185"/>
      <c r="L217" s="257"/>
      <c r="M217" s="185"/>
      <c r="N217" s="257">
        <v>1008</v>
      </c>
      <c r="O217" s="257"/>
      <c r="P217" s="186">
        <f t="shared" si="24"/>
        <v>116806</v>
      </c>
      <c r="T217" s="192"/>
    </row>
    <row r="218" spans="1:20" x14ac:dyDescent="0.2">
      <c r="A218" s="184" t="s">
        <v>81</v>
      </c>
      <c r="B218" s="185"/>
      <c r="C218" s="185"/>
      <c r="D218" s="185"/>
      <c r="E218" s="185"/>
      <c r="F218" s="185"/>
      <c r="G218" s="185"/>
      <c r="H218" s="185"/>
      <c r="I218" s="185"/>
      <c r="J218" s="185"/>
      <c r="K218" s="185"/>
      <c r="L218" s="257"/>
      <c r="M218" s="185"/>
      <c r="N218" s="257"/>
      <c r="O218" s="257"/>
      <c r="P218" s="186">
        <f t="shared" si="24"/>
        <v>0</v>
      </c>
      <c r="T218" s="192"/>
    </row>
    <row r="219" spans="1:20" x14ac:dyDescent="0.2">
      <c r="A219" s="184" t="s">
        <v>82</v>
      </c>
      <c r="B219" s="185"/>
      <c r="C219" s="185"/>
      <c r="D219" s="185"/>
      <c r="E219" s="185"/>
      <c r="F219" s="185"/>
      <c r="G219" s="185"/>
      <c r="H219" s="185"/>
      <c r="I219" s="185"/>
      <c r="J219" s="185"/>
      <c r="K219" s="185"/>
      <c r="L219" s="257"/>
      <c r="M219" s="185"/>
      <c r="N219" s="257"/>
      <c r="O219" s="257"/>
      <c r="P219" s="186">
        <f t="shared" si="24"/>
        <v>0</v>
      </c>
      <c r="T219" s="192"/>
    </row>
    <row r="220" spans="1:20" ht="12.75" x14ac:dyDescent="0.2">
      <c r="A220" s="251" t="s">
        <v>29</v>
      </c>
      <c r="B220" s="252">
        <f t="shared" ref="B220:O220" si="32">SUM(B221:B226)</f>
        <v>3431153</v>
      </c>
      <c r="C220" s="252">
        <f t="shared" si="32"/>
        <v>660426</v>
      </c>
      <c r="D220" s="252">
        <f t="shared" si="32"/>
        <v>38170</v>
      </c>
      <c r="E220" s="252">
        <f t="shared" si="32"/>
        <v>58021</v>
      </c>
      <c r="F220" s="252">
        <f t="shared" si="32"/>
        <v>13139</v>
      </c>
      <c r="G220" s="252">
        <f t="shared" si="32"/>
        <v>15627</v>
      </c>
      <c r="H220" s="252">
        <f t="shared" si="32"/>
        <v>-59077</v>
      </c>
      <c r="I220" s="252">
        <f t="shared" si="32"/>
        <v>140363</v>
      </c>
      <c r="J220" s="252">
        <f t="shared" si="32"/>
        <v>55873</v>
      </c>
      <c r="K220" s="252">
        <f t="shared" si="32"/>
        <v>0</v>
      </c>
      <c r="L220" s="252">
        <f t="shared" si="32"/>
        <v>0</v>
      </c>
      <c r="M220" s="252">
        <f t="shared" si="32"/>
        <v>0</v>
      </c>
      <c r="N220" s="252">
        <f t="shared" si="32"/>
        <v>172123</v>
      </c>
      <c r="O220" s="252">
        <f t="shared" si="32"/>
        <v>624</v>
      </c>
      <c r="P220" s="253">
        <f t="shared" si="24"/>
        <v>4526442</v>
      </c>
      <c r="T220" s="192"/>
    </row>
    <row r="221" spans="1:20" x14ac:dyDescent="0.2">
      <c r="A221" s="256" t="s">
        <v>120</v>
      </c>
      <c r="B221" s="20">
        <v>3094099</v>
      </c>
      <c r="C221" s="20">
        <v>664697</v>
      </c>
      <c r="D221" s="20">
        <v>37659</v>
      </c>
      <c r="E221" s="20">
        <v>58021</v>
      </c>
      <c r="F221" s="20">
        <v>13139</v>
      </c>
      <c r="G221" s="20">
        <v>15627</v>
      </c>
      <c r="H221" s="20">
        <v>13113</v>
      </c>
      <c r="I221" s="20">
        <v>140363</v>
      </c>
      <c r="J221" s="20">
        <v>176416</v>
      </c>
      <c r="K221" s="20">
        <v>0</v>
      </c>
      <c r="L221" s="29">
        <v>0</v>
      </c>
      <c r="M221" s="20">
        <v>0</v>
      </c>
      <c r="N221" s="191">
        <v>171066</v>
      </c>
      <c r="O221" s="29">
        <v>624</v>
      </c>
      <c r="P221" s="186">
        <f t="shared" si="24"/>
        <v>4384824</v>
      </c>
      <c r="T221" s="192"/>
    </row>
    <row r="222" spans="1:20" x14ac:dyDescent="0.2">
      <c r="A222" s="256" t="s">
        <v>94</v>
      </c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9"/>
      <c r="M222" s="20"/>
      <c r="N222" s="29"/>
      <c r="O222" s="29"/>
      <c r="P222" s="186">
        <f t="shared" si="24"/>
        <v>0</v>
      </c>
      <c r="T222" s="192"/>
    </row>
    <row r="223" spans="1:20" x14ac:dyDescent="0.2">
      <c r="A223" s="184" t="s">
        <v>79</v>
      </c>
      <c r="B223" s="185"/>
      <c r="C223" s="185"/>
      <c r="D223" s="185"/>
      <c r="E223" s="185"/>
      <c r="F223" s="185"/>
      <c r="G223" s="185"/>
      <c r="H223" s="185"/>
      <c r="I223" s="185"/>
      <c r="J223" s="185"/>
      <c r="K223" s="185"/>
      <c r="L223" s="257"/>
      <c r="M223" s="185"/>
      <c r="N223" s="257"/>
      <c r="O223" s="257"/>
      <c r="P223" s="186">
        <f t="shared" si="24"/>
        <v>0</v>
      </c>
      <c r="T223" s="192"/>
    </row>
    <row r="224" spans="1:20" x14ac:dyDescent="0.2">
      <c r="A224" s="184" t="s">
        <v>80</v>
      </c>
      <c r="B224" s="185">
        <v>337054</v>
      </c>
      <c r="C224" s="185">
        <v>-4271</v>
      </c>
      <c r="D224" s="185">
        <v>511</v>
      </c>
      <c r="E224" s="185"/>
      <c r="F224" s="185"/>
      <c r="G224" s="185"/>
      <c r="H224" s="185">
        <v>-72190</v>
      </c>
      <c r="I224" s="257"/>
      <c r="J224" s="257">
        <v>-120543</v>
      </c>
      <c r="K224" s="185"/>
      <c r="L224" s="257"/>
      <c r="M224" s="185"/>
      <c r="N224" s="257">
        <v>1057</v>
      </c>
      <c r="O224" s="257"/>
      <c r="P224" s="186">
        <f t="shared" si="24"/>
        <v>141618</v>
      </c>
      <c r="T224" s="192"/>
    </row>
    <row r="225" spans="1:20" x14ac:dyDescent="0.2">
      <c r="A225" s="184" t="s">
        <v>81</v>
      </c>
      <c r="B225" s="185"/>
      <c r="C225" s="185"/>
      <c r="D225" s="185"/>
      <c r="E225" s="185"/>
      <c r="F225" s="185"/>
      <c r="G225" s="185"/>
      <c r="H225" s="185"/>
      <c r="I225" s="185"/>
      <c r="J225" s="185"/>
      <c r="K225" s="185"/>
      <c r="L225" s="257"/>
      <c r="M225" s="185"/>
      <c r="N225" s="257"/>
      <c r="O225" s="257"/>
      <c r="P225" s="186">
        <f t="shared" si="24"/>
        <v>0</v>
      </c>
      <c r="T225" s="192"/>
    </row>
    <row r="226" spans="1:20" x14ac:dyDescent="0.2">
      <c r="A226" s="184" t="s">
        <v>82</v>
      </c>
      <c r="B226" s="185"/>
      <c r="C226" s="185"/>
      <c r="D226" s="185"/>
      <c r="E226" s="185"/>
      <c r="F226" s="185"/>
      <c r="G226" s="185"/>
      <c r="H226" s="185"/>
      <c r="I226" s="185"/>
      <c r="J226" s="185"/>
      <c r="K226" s="185"/>
      <c r="L226" s="257"/>
      <c r="M226" s="185"/>
      <c r="N226" s="257"/>
      <c r="O226" s="257"/>
      <c r="P226" s="186">
        <f t="shared" si="24"/>
        <v>0</v>
      </c>
      <c r="T226" s="192"/>
    </row>
    <row r="227" spans="1:20" ht="12.75" x14ac:dyDescent="0.2">
      <c r="A227" s="251" t="s">
        <v>30</v>
      </c>
      <c r="B227" s="252">
        <f t="shared" ref="B227:O227" si="33">SUM(B228:B233)</f>
        <v>2044328</v>
      </c>
      <c r="C227" s="252">
        <f t="shared" si="33"/>
        <v>393492</v>
      </c>
      <c r="D227" s="252">
        <f t="shared" si="33"/>
        <v>22742</v>
      </c>
      <c r="E227" s="252">
        <f t="shared" si="33"/>
        <v>34570</v>
      </c>
      <c r="F227" s="252">
        <f t="shared" si="33"/>
        <v>7829</v>
      </c>
      <c r="G227" s="252">
        <f t="shared" si="33"/>
        <v>9311</v>
      </c>
      <c r="H227" s="252">
        <f t="shared" si="33"/>
        <v>-59077</v>
      </c>
      <c r="I227" s="252">
        <f t="shared" si="33"/>
        <v>112030</v>
      </c>
      <c r="J227" s="252">
        <f t="shared" si="33"/>
        <v>61754</v>
      </c>
      <c r="K227" s="252">
        <f t="shared" si="33"/>
        <v>0</v>
      </c>
      <c r="L227" s="252">
        <f t="shared" si="33"/>
        <v>35123</v>
      </c>
      <c r="M227" s="252">
        <f t="shared" si="33"/>
        <v>0</v>
      </c>
      <c r="N227" s="252">
        <f t="shared" si="33"/>
        <v>20131</v>
      </c>
      <c r="O227" s="252">
        <f t="shared" si="33"/>
        <v>0</v>
      </c>
      <c r="P227" s="253">
        <f t="shared" si="24"/>
        <v>2682233</v>
      </c>
      <c r="T227" s="192"/>
    </row>
    <row r="228" spans="1:20" ht="12.75" customHeight="1" x14ac:dyDescent="0.2">
      <c r="A228" s="256" t="s">
        <v>120</v>
      </c>
      <c r="B228" s="20">
        <v>1843507</v>
      </c>
      <c r="C228" s="20">
        <v>396037</v>
      </c>
      <c r="D228" s="20">
        <v>22438</v>
      </c>
      <c r="E228" s="20">
        <v>34570</v>
      </c>
      <c r="F228" s="20">
        <v>7829</v>
      </c>
      <c r="G228" s="20">
        <v>9311</v>
      </c>
      <c r="H228" s="20">
        <v>13113</v>
      </c>
      <c r="I228" s="20">
        <v>112030</v>
      </c>
      <c r="J228" s="20">
        <v>194988</v>
      </c>
      <c r="K228" s="20">
        <v>0</v>
      </c>
      <c r="L228" s="29">
        <v>35123</v>
      </c>
      <c r="M228" s="20">
        <v>0</v>
      </c>
      <c r="N228" s="191">
        <v>20007</v>
      </c>
      <c r="O228" s="29">
        <v>0</v>
      </c>
      <c r="P228" s="186">
        <f t="shared" si="24"/>
        <v>2688953</v>
      </c>
      <c r="T228" s="192"/>
    </row>
    <row r="229" spans="1:20" ht="12.75" customHeight="1" x14ac:dyDescent="0.2">
      <c r="A229" s="256" t="s">
        <v>94</v>
      </c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9"/>
      <c r="M229" s="20"/>
      <c r="N229" s="29"/>
      <c r="O229" s="29"/>
      <c r="P229" s="186">
        <f t="shared" si="24"/>
        <v>0</v>
      </c>
      <c r="T229" s="192"/>
    </row>
    <row r="230" spans="1:20" ht="12.75" customHeight="1" x14ac:dyDescent="0.2">
      <c r="A230" s="184" t="s">
        <v>79</v>
      </c>
      <c r="B230" s="185"/>
      <c r="C230" s="185"/>
      <c r="D230" s="185"/>
      <c r="E230" s="185"/>
      <c r="F230" s="185"/>
      <c r="G230" s="185"/>
      <c r="H230" s="185"/>
      <c r="I230" s="185"/>
      <c r="J230" s="185"/>
      <c r="K230" s="185"/>
      <c r="L230" s="257"/>
      <c r="M230" s="185"/>
      <c r="N230" s="257"/>
      <c r="O230" s="257"/>
      <c r="P230" s="186">
        <f t="shared" si="24"/>
        <v>0</v>
      </c>
      <c r="T230" s="192"/>
    </row>
    <row r="231" spans="1:20" ht="12.75" customHeight="1" x14ac:dyDescent="0.2">
      <c r="A231" s="184" t="s">
        <v>80</v>
      </c>
      <c r="B231" s="185">
        <v>200821</v>
      </c>
      <c r="C231" s="185">
        <v>-2545</v>
      </c>
      <c r="D231" s="185">
        <v>304</v>
      </c>
      <c r="E231" s="185"/>
      <c r="F231" s="185"/>
      <c r="G231" s="185"/>
      <c r="H231" s="185">
        <v>-72190</v>
      </c>
      <c r="I231" s="257"/>
      <c r="J231" s="257">
        <v>-133234</v>
      </c>
      <c r="K231" s="185"/>
      <c r="L231" s="257"/>
      <c r="M231" s="185"/>
      <c r="N231" s="257">
        <v>124</v>
      </c>
      <c r="O231" s="257"/>
      <c r="P231" s="186">
        <f t="shared" si="24"/>
        <v>-6720</v>
      </c>
      <c r="T231" s="192"/>
    </row>
    <row r="232" spans="1:20" ht="12.75" customHeight="1" x14ac:dyDescent="0.2">
      <c r="A232" s="184" t="s">
        <v>81</v>
      </c>
      <c r="B232" s="185"/>
      <c r="C232" s="185"/>
      <c r="D232" s="185"/>
      <c r="E232" s="185"/>
      <c r="F232" s="185"/>
      <c r="G232" s="185"/>
      <c r="H232" s="185"/>
      <c r="I232" s="185"/>
      <c r="J232" s="185"/>
      <c r="K232" s="185"/>
      <c r="L232" s="257"/>
      <c r="M232" s="185"/>
      <c r="N232" s="257"/>
      <c r="O232" s="257"/>
      <c r="P232" s="186">
        <f t="shared" si="24"/>
        <v>0</v>
      </c>
      <c r="T232" s="192"/>
    </row>
    <row r="233" spans="1:20" ht="12.75" customHeight="1" x14ac:dyDescent="0.2">
      <c r="A233" s="184" t="s">
        <v>82</v>
      </c>
      <c r="B233" s="185"/>
      <c r="C233" s="185"/>
      <c r="D233" s="185"/>
      <c r="E233" s="185"/>
      <c r="F233" s="185"/>
      <c r="G233" s="185"/>
      <c r="H233" s="185"/>
      <c r="I233" s="185"/>
      <c r="J233" s="185"/>
      <c r="K233" s="185"/>
      <c r="L233" s="257"/>
      <c r="M233" s="185"/>
      <c r="N233" s="257"/>
      <c r="O233" s="257"/>
      <c r="P233" s="186">
        <f t="shared" si="24"/>
        <v>0</v>
      </c>
      <c r="T233" s="192"/>
    </row>
    <row r="234" spans="1:20" ht="12.75" customHeight="1" x14ac:dyDescent="0.2">
      <c r="A234" s="251" t="s">
        <v>31</v>
      </c>
      <c r="B234" s="252">
        <f t="shared" ref="B234:O234" si="34">SUM(B235:B240)</f>
        <v>103939316</v>
      </c>
      <c r="C234" s="252">
        <f t="shared" si="34"/>
        <v>20006199</v>
      </c>
      <c r="D234" s="252">
        <f t="shared" si="34"/>
        <v>1156272</v>
      </c>
      <c r="E234" s="252">
        <f t="shared" si="34"/>
        <v>1757612</v>
      </c>
      <c r="F234" s="252">
        <f t="shared" si="34"/>
        <v>398032</v>
      </c>
      <c r="G234" s="252">
        <f t="shared" si="34"/>
        <v>473375</v>
      </c>
      <c r="H234" s="252">
        <f t="shared" si="34"/>
        <v>-149540</v>
      </c>
      <c r="I234" s="252">
        <f t="shared" si="34"/>
        <v>2440602</v>
      </c>
      <c r="J234" s="252">
        <f t="shared" si="34"/>
        <v>74433</v>
      </c>
      <c r="K234" s="252">
        <f t="shared" si="34"/>
        <v>47</v>
      </c>
      <c r="L234" s="252">
        <f t="shared" si="34"/>
        <v>11762522</v>
      </c>
      <c r="M234" s="252">
        <f t="shared" si="34"/>
        <v>0</v>
      </c>
      <c r="N234" s="252">
        <f t="shared" si="34"/>
        <v>0</v>
      </c>
      <c r="O234" s="252">
        <f t="shared" si="34"/>
        <v>77777</v>
      </c>
      <c r="P234" s="253">
        <f t="shared" si="24"/>
        <v>141936647</v>
      </c>
      <c r="T234" s="192"/>
    </row>
    <row r="235" spans="1:20" x14ac:dyDescent="0.2">
      <c r="A235" s="256" t="s">
        <v>120</v>
      </c>
      <c r="B235" s="20">
        <v>93729005</v>
      </c>
      <c r="C235" s="20">
        <v>20135575</v>
      </c>
      <c r="D235" s="20">
        <v>1140801</v>
      </c>
      <c r="E235" s="20">
        <v>1757612</v>
      </c>
      <c r="F235" s="20">
        <v>398032</v>
      </c>
      <c r="G235" s="20">
        <v>473375</v>
      </c>
      <c r="H235" s="20">
        <v>33191</v>
      </c>
      <c r="I235" s="20">
        <v>2440602</v>
      </c>
      <c r="J235" s="20">
        <v>235021</v>
      </c>
      <c r="K235" s="20">
        <v>47</v>
      </c>
      <c r="L235" s="29">
        <v>11762522</v>
      </c>
      <c r="M235" s="20">
        <v>0</v>
      </c>
      <c r="N235" s="191">
        <v>0</v>
      </c>
      <c r="O235" s="29">
        <v>77777</v>
      </c>
      <c r="P235" s="186">
        <f t="shared" si="24"/>
        <v>132183560</v>
      </c>
      <c r="T235" s="192"/>
    </row>
    <row r="236" spans="1:20" x14ac:dyDescent="0.2">
      <c r="A236" s="256" t="s">
        <v>94</v>
      </c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9"/>
      <c r="M236" s="20"/>
      <c r="N236" s="29"/>
      <c r="O236" s="29"/>
      <c r="P236" s="186">
        <f t="shared" si="24"/>
        <v>0</v>
      </c>
      <c r="T236" s="192"/>
    </row>
    <row r="237" spans="1:20" x14ac:dyDescent="0.2">
      <c r="A237" s="184" t="s">
        <v>79</v>
      </c>
      <c r="B237" s="185"/>
      <c r="C237" s="185"/>
      <c r="D237" s="185"/>
      <c r="E237" s="185"/>
      <c r="F237" s="185"/>
      <c r="G237" s="185"/>
      <c r="H237" s="185"/>
      <c r="I237" s="185"/>
      <c r="J237" s="185"/>
      <c r="K237" s="185"/>
      <c r="L237" s="257"/>
      <c r="M237" s="185"/>
      <c r="N237" s="257"/>
      <c r="O237" s="257"/>
      <c r="P237" s="186">
        <f t="shared" si="24"/>
        <v>0</v>
      </c>
      <c r="T237" s="192"/>
    </row>
    <row r="238" spans="1:20" x14ac:dyDescent="0.2">
      <c r="A238" s="184" t="s">
        <v>80</v>
      </c>
      <c r="B238" s="185">
        <v>10210311</v>
      </c>
      <c r="C238" s="185">
        <v>-129376</v>
      </c>
      <c r="D238" s="185">
        <v>15471</v>
      </c>
      <c r="E238" s="185"/>
      <c r="F238" s="185"/>
      <c r="G238" s="185"/>
      <c r="H238" s="185">
        <v>-182731</v>
      </c>
      <c r="I238" s="257"/>
      <c r="J238" s="257">
        <v>-160588</v>
      </c>
      <c r="K238" s="185"/>
      <c r="L238" s="257"/>
      <c r="M238" s="185"/>
      <c r="N238" s="257">
        <v>0</v>
      </c>
      <c r="O238" s="257"/>
      <c r="P238" s="186">
        <f t="shared" si="24"/>
        <v>9753087</v>
      </c>
      <c r="T238" s="192"/>
    </row>
    <row r="239" spans="1:20" x14ac:dyDescent="0.2">
      <c r="A239" s="184" t="s">
        <v>81</v>
      </c>
      <c r="B239" s="185"/>
      <c r="C239" s="185"/>
      <c r="D239" s="185"/>
      <c r="E239" s="185"/>
      <c r="F239" s="185"/>
      <c r="G239" s="185"/>
      <c r="H239" s="185"/>
      <c r="I239" s="185"/>
      <c r="J239" s="185"/>
      <c r="K239" s="185"/>
      <c r="L239" s="257"/>
      <c r="M239" s="185"/>
      <c r="N239" s="257"/>
      <c r="O239" s="257"/>
      <c r="P239" s="186">
        <f t="shared" si="24"/>
        <v>0</v>
      </c>
      <c r="T239" s="192"/>
    </row>
    <row r="240" spans="1:20" x14ac:dyDescent="0.2">
      <c r="A240" s="184" t="s">
        <v>82</v>
      </c>
      <c r="B240" s="185"/>
      <c r="C240" s="185"/>
      <c r="D240" s="185"/>
      <c r="E240" s="185"/>
      <c r="F240" s="185"/>
      <c r="G240" s="185"/>
      <c r="H240" s="185"/>
      <c r="I240" s="185"/>
      <c r="J240" s="185"/>
      <c r="K240" s="185"/>
      <c r="L240" s="257"/>
      <c r="M240" s="185"/>
      <c r="N240" s="257"/>
      <c r="O240" s="257"/>
      <c r="P240" s="186">
        <f t="shared" si="24"/>
        <v>0</v>
      </c>
      <c r="T240" s="192"/>
    </row>
    <row r="241" spans="1:20" ht="12.75" x14ac:dyDescent="0.2">
      <c r="A241" s="251" t="s">
        <v>32</v>
      </c>
      <c r="B241" s="252">
        <f t="shared" ref="B241:O241" si="35">SUM(B242:B247)</f>
        <v>20481686</v>
      </c>
      <c r="C241" s="252">
        <f t="shared" si="35"/>
        <v>3942307</v>
      </c>
      <c r="D241" s="252">
        <f t="shared" si="35"/>
        <v>227849</v>
      </c>
      <c r="E241" s="252">
        <f t="shared" si="35"/>
        <v>346345</v>
      </c>
      <c r="F241" s="252">
        <f t="shared" si="35"/>
        <v>78434</v>
      </c>
      <c r="G241" s="252">
        <f t="shared" si="35"/>
        <v>93281</v>
      </c>
      <c r="H241" s="252">
        <f t="shared" si="35"/>
        <v>-149540</v>
      </c>
      <c r="I241" s="252">
        <f t="shared" si="35"/>
        <v>556940</v>
      </c>
      <c r="J241" s="252">
        <f t="shared" si="35"/>
        <v>71314</v>
      </c>
      <c r="K241" s="252">
        <f t="shared" si="35"/>
        <v>0</v>
      </c>
      <c r="L241" s="252">
        <f t="shared" si="35"/>
        <v>1274127</v>
      </c>
      <c r="M241" s="252">
        <f t="shared" si="35"/>
        <v>0</v>
      </c>
      <c r="N241" s="252">
        <f t="shared" si="35"/>
        <v>1613226</v>
      </c>
      <c r="O241" s="252">
        <f t="shared" si="35"/>
        <v>2550</v>
      </c>
      <c r="P241" s="253">
        <f t="shared" si="24"/>
        <v>28538519</v>
      </c>
      <c r="T241" s="192"/>
    </row>
    <row r="242" spans="1:20" x14ac:dyDescent="0.2">
      <c r="A242" s="256" t="s">
        <v>120</v>
      </c>
      <c r="B242" s="20">
        <v>18469701</v>
      </c>
      <c r="C242" s="20">
        <v>3967801</v>
      </c>
      <c r="D242" s="20">
        <v>224800</v>
      </c>
      <c r="E242" s="20">
        <v>346345</v>
      </c>
      <c r="F242" s="20">
        <v>78434</v>
      </c>
      <c r="G242" s="20">
        <v>93281</v>
      </c>
      <c r="H242" s="20">
        <v>33191</v>
      </c>
      <c r="I242" s="20">
        <v>556940</v>
      </c>
      <c r="J242" s="20">
        <v>225173</v>
      </c>
      <c r="K242" s="20">
        <v>0</v>
      </c>
      <c r="L242" s="29">
        <v>1274127</v>
      </c>
      <c r="M242" s="20">
        <v>0</v>
      </c>
      <c r="N242" s="191">
        <v>1603316</v>
      </c>
      <c r="O242" s="29">
        <v>2550</v>
      </c>
      <c r="P242" s="186">
        <f t="shared" ref="P242:P316" si="36">SUM(B242:O242)</f>
        <v>26875659</v>
      </c>
      <c r="T242" s="192"/>
    </row>
    <row r="243" spans="1:20" x14ac:dyDescent="0.2">
      <c r="A243" s="256" t="s">
        <v>94</v>
      </c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9"/>
      <c r="M243" s="20"/>
      <c r="N243" s="29"/>
      <c r="O243" s="29"/>
      <c r="P243" s="186">
        <f t="shared" si="36"/>
        <v>0</v>
      </c>
      <c r="T243" s="192"/>
    </row>
    <row r="244" spans="1:20" x14ac:dyDescent="0.2">
      <c r="A244" s="184" t="s">
        <v>79</v>
      </c>
      <c r="B244" s="185"/>
      <c r="C244" s="185"/>
      <c r="D244" s="185"/>
      <c r="E244" s="185"/>
      <c r="F244" s="185"/>
      <c r="G244" s="185"/>
      <c r="H244" s="185"/>
      <c r="I244" s="185"/>
      <c r="J244" s="185"/>
      <c r="K244" s="185"/>
      <c r="L244" s="257"/>
      <c r="M244" s="185"/>
      <c r="N244" s="257"/>
      <c r="O244" s="257"/>
      <c r="P244" s="186">
        <f t="shared" si="36"/>
        <v>0</v>
      </c>
      <c r="T244" s="192"/>
    </row>
    <row r="245" spans="1:20" x14ac:dyDescent="0.2">
      <c r="A245" s="184" t="s">
        <v>80</v>
      </c>
      <c r="B245" s="185">
        <v>2011985</v>
      </c>
      <c r="C245" s="185">
        <v>-25494</v>
      </c>
      <c r="D245" s="185">
        <v>3049</v>
      </c>
      <c r="E245" s="185"/>
      <c r="F245" s="185"/>
      <c r="G245" s="185"/>
      <c r="H245" s="185">
        <v>-182731</v>
      </c>
      <c r="I245" s="257"/>
      <c r="J245" s="257">
        <v>-153859</v>
      </c>
      <c r="K245" s="185"/>
      <c r="L245" s="257"/>
      <c r="M245" s="185"/>
      <c r="N245" s="257">
        <v>9910</v>
      </c>
      <c r="O245" s="257"/>
      <c r="P245" s="186">
        <f t="shared" si="36"/>
        <v>1662860</v>
      </c>
      <c r="T245" s="192"/>
    </row>
    <row r="246" spans="1:20" x14ac:dyDescent="0.2">
      <c r="A246" s="184" t="s">
        <v>81</v>
      </c>
      <c r="B246" s="185"/>
      <c r="C246" s="185"/>
      <c r="D246" s="185"/>
      <c r="E246" s="185"/>
      <c r="F246" s="185"/>
      <c r="G246" s="185"/>
      <c r="H246" s="185"/>
      <c r="I246" s="185"/>
      <c r="J246" s="185"/>
      <c r="K246" s="185"/>
      <c r="L246" s="257"/>
      <c r="M246" s="185"/>
      <c r="N246" s="257"/>
      <c r="O246" s="257"/>
      <c r="P246" s="186">
        <f t="shared" si="36"/>
        <v>0</v>
      </c>
      <c r="T246" s="192"/>
    </row>
    <row r="247" spans="1:20" x14ac:dyDescent="0.2">
      <c r="A247" s="184" t="s">
        <v>82</v>
      </c>
      <c r="B247" s="185"/>
      <c r="C247" s="185"/>
      <c r="D247" s="185"/>
      <c r="E247" s="185"/>
      <c r="F247" s="185"/>
      <c r="G247" s="185"/>
      <c r="H247" s="185"/>
      <c r="I247" s="185"/>
      <c r="J247" s="185"/>
      <c r="K247" s="185"/>
      <c r="L247" s="257"/>
      <c r="M247" s="185"/>
      <c r="N247" s="257"/>
      <c r="O247" s="257"/>
      <c r="P247" s="186">
        <f t="shared" si="36"/>
        <v>0</v>
      </c>
      <c r="T247" s="192"/>
    </row>
    <row r="248" spans="1:20" ht="12.75" x14ac:dyDescent="0.2">
      <c r="A248" s="251" t="s">
        <v>33</v>
      </c>
      <c r="B248" s="252">
        <f t="shared" ref="B248:O248" si="37">SUM(B249:B254)</f>
        <v>2657040</v>
      </c>
      <c r="C248" s="252">
        <f t="shared" si="37"/>
        <v>511426</v>
      </c>
      <c r="D248" s="252">
        <f t="shared" si="37"/>
        <v>29558</v>
      </c>
      <c r="E248" s="252">
        <f t="shared" si="37"/>
        <v>44931</v>
      </c>
      <c r="F248" s="252">
        <f t="shared" si="37"/>
        <v>10175</v>
      </c>
      <c r="G248" s="252">
        <f t="shared" si="37"/>
        <v>12101</v>
      </c>
      <c r="H248" s="252">
        <f t="shared" si="37"/>
        <v>-59077</v>
      </c>
      <c r="I248" s="252">
        <f t="shared" si="37"/>
        <v>121384</v>
      </c>
      <c r="J248" s="252">
        <f t="shared" si="37"/>
        <v>56686</v>
      </c>
      <c r="K248" s="252">
        <f t="shared" si="37"/>
        <v>0</v>
      </c>
      <c r="L248" s="252">
        <f t="shared" si="37"/>
        <v>51600</v>
      </c>
      <c r="M248" s="252">
        <f t="shared" si="37"/>
        <v>0</v>
      </c>
      <c r="N248" s="252">
        <f t="shared" si="37"/>
        <v>72206</v>
      </c>
      <c r="O248" s="252">
        <f t="shared" si="37"/>
        <v>22</v>
      </c>
      <c r="P248" s="253">
        <f t="shared" si="36"/>
        <v>3508052</v>
      </c>
      <c r="T248" s="192"/>
    </row>
    <row r="249" spans="1:20" x14ac:dyDescent="0.2">
      <c r="A249" s="256" t="s">
        <v>120</v>
      </c>
      <c r="B249" s="20">
        <v>2396030</v>
      </c>
      <c r="C249" s="20">
        <v>514733</v>
      </c>
      <c r="D249" s="20">
        <v>29163</v>
      </c>
      <c r="E249" s="20">
        <v>44931</v>
      </c>
      <c r="F249" s="20">
        <v>10175</v>
      </c>
      <c r="G249" s="20">
        <v>12101</v>
      </c>
      <c r="H249" s="20">
        <v>13113</v>
      </c>
      <c r="I249" s="20">
        <v>121384</v>
      </c>
      <c r="J249" s="20">
        <v>178986</v>
      </c>
      <c r="K249" s="20">
        <v>0</v>
      </c>
      <c r="L249" s="29">
        <v>51600</v>
      </c>
      <c r="M249" s="20">
        <v>0</v>
      </c>
      <c r="N249" s="191">
        <v>71762</v>
      </c>
      <c r="O249" s="29">
        <v>22</v>
      </c>
      <c r="P249" s="186">
        <f t="shared" si="36"/>
        <v>3444000</v>
      </c>
      <c r="T249" s="192"/>
    </row>
    <row r="250" spans="1:20" x14ac:dyDescent="0.2">
      <c r="A250" s="256" t="s">
        <v>94</v>
      </c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9"/>
      <c r="M250" s="20"/>
      <c r="N250" s="29"/>
      <c r="O250" s="29"/>
      <c r="P250" s="186">
        <f t="shared" si="36"/>
        <v>0</v>
      </c>
      <c r="T250" s="192"/>
    </row>
    <row r="251" spans="1:20" x14ac:dyDescent="0.2">
      <c r="A251" s="184" t="s">
        <v>79</v>
      </c>
      <c r="B251" s="185"/>
      <c r="C251" s="185"/>
      <c r="D251" s="185"/>
      <c r="E251" s="185"/>
      <c r="F251" s="185"/>
      <c r="G251" s="185"/>
      <c r="H251" s="185"/>
      <c r="I251" s="185"/>
      <c r="J251" s="185"/>
      <c r="K251" s="185"/>
      <c r="L251" s="257"/>
      <c r="M251" s="185"/>
      <c r="N251" s="257"/>
      <c r="O251" s="257"/>
      <c r="P251" s="186">
        <f t="shared" si="36"/>
        <v>0</v>
      </c>
      <c r="T251" s="192"/>
    </row>
    <row r="252" spans="1:20" x14ac:dyDescent="0.2">
      <c r="A252" s="184" t="s">
        <v>80</v>
      </c>
      <c r="B252" s="185">
        <v>261010</v>
      </c>
      <c r="C252" s="185">
        <v>-3307</v>
      </c>
      <c r="D252" s="185">
        <v>395</v>
      </c>
      <c r="E252" s="185"/>
      <c r="F252" s="185"/>
      <c r="G252" s="185"/>
      <c r="H252" s="185">
        <v>-72190</v>
      </c>
      <c r="I252" s="257"/>
      <c r="J252" s="257">
        <v>-122300</v>
      </c>
      <c r="K252" s="185"/>
      <c r="L252" s="257"/>
      <c r="M252" s="185"/>
      <c r="N252" s="257">
        <v>444</v>
      </c>
      <c r="O252" s="257"/>
      <c r="P252" s="186">
        <f t="shared" si="36"/>
        <v>64052</v>
      </c>
      <c r="T252" s="192"/>
    </row>
    <row r="253" spans="1:20" x14ac:dyDescent="0.2">
      <c r="A253" s="184" t="s">
        <v>81</v>
      </c>
      <c r="B253" s="185"/>
      <c r="C253" s="185"/>
      <c r="D253" s="185"/>
      <c r="E253" s="185"/>
      <c r="F253" s="185"/>
      <c r="G253" s="185"/>
      <c r="H253" s="185"/>
      <c r="I253" s="185"/>
      <c r="J253" s="185"/>
      <c r="K253" s="185"/>
      <c r="L253" s="257"/>
      <c r="M253" s="185"/>
      <c r="N253" s="257"/>
      <c r="O253" s="257"/>
      <c r="P253" s="186">
        <f t="shared" si="36"/>
        <v>0</v>
      </c>
      <c r="T253" s="192"/>
    </row>
    <row r="254" spans="1:20" x14ac:dyDescent="0.2">
      <c r="A254" s="184" t="s">
        <v>82</v>
      </c>
      <c r="B254" s="185"/>
      <c r="C254" s="185"/>
      <c r="D254" s="185"/>
      <c r="E254" s="185"/>
      <c r="F254" s="185"/>
      <c r="G254" s="185"/>
      <c r="H254" s="185"/>
      <c r="I254" s="185"/>
      <c r="J254" s="185"/>
      <c r="K254" s="185"/>
      <c r="L254" s="257"/>
      <c r="M254" s="185"/>
      <c r="N254" s="257"/>
      <c r="O254" s="257"/>
      <c r="P254" s="186">
        <f t="shared" si="36"/>
        <v>0</v>
      </c>
      <c r="T254" s="192"/>
    </row>
    <row r="255" spans="1:20" ht="12.75" x14ac:dyDescent="0.2">
      <c r="A255" s="251" t="s">
        <v>34</v>
      </c>
      <c r="B255" s="252">
        <f t="shared" ref="B255:O255" si="38">SUM(B256:B261)</f>
        <v>8199021</v>
      </c>
      <c r="C255" s="252">
        <f t="shared" si="38"/>
        <v>1578142</v>
      </c>
      <c r="D255" s="252">
        <f t="shared" si="38"/>
        <v>91209</v>
      </c>
      <c r="E255" s="252">
        <f t="shared" si="38"/>
        <v>138645</v>
      </c>
      <c r="F255" s="252">
        <f t="shared" si="38"/>
        <v>31398</v>
      </c>
      <c r="G255" s="252">
        <f t="shared" si="38"/>
        <v>37341</v>
      </c>
      <c r="H255" s="252">
        <f t="shared" si="38"/>
        <v>-149540</v>
      </c>
      <c r="I255" s="252">
        <f t="shared" si="38"/>
        <v>275956</v>
      </c>
      <c r="J255" s="252">
        <f t="shared" si="38"/>
        <v>62629</v>
      </c>
      <c r="K255" s="252">
        <f t="shared" si="38"/>
        <v>0</v>
      </c>
      <c r="L255" s="252">
        <f t="shared" si="38"/>
        <v>1170051</v>
      </c>
      <c r="M255" s="252">
        <f t="shared" si="38"/>
        <v>0</v>
      </c>
      <c r="N255" s="252">
        <f t="shared" si="38"/>
        <v>605770</v>
      </c>
      <c r="O255" s="252">
        <f t="shared" si="38"/>
        <v>335</v>
      </c>
      <c r="P255" s="253">
        <f t="shared" si="36"/>
        <v>12040957</v>
      </c>
      <c r="T255" s="192"/>
    </row>
    <row r="256" spans="1:20" x14ac:dyDescent="0.2">
      <c r="A256" s="256" t="s">
        <v>120</v>
      </c>
      <c r="B256" s="20">
        <v>7393604</v>
      </c>
      <c r="C256" s="20">
        <v>1588348</v>
      </c>
      <c r="D256" s="20">
        <v>89989</v>
      </c>
      <c r="E256" s="20">
        <v>138645</v>
      </c>
      <c r="F256" s="20">
        <v>31398</v>
      </c>
      <c r="G256" s="20">
        <v>37341</v>
      </c>
      <c r="H256" s="20">
        <v>33191</v>
      </c>
      <c r="I256" s="20">
        <v>275956</v>
      </c>
      <c r="J256" s="20">
        <v>197751</v>
      </c>
      <c r="K256" s="20">
        <v>0</v>
      </c>
      <c r="L256" s="29">
        <v>1170051</v>
      </c>
      <c r="M256" s="20">
        <v>0</v>
      </c>
      <c r="N256" s="191">
        <v>602049</v>
      </c>
      <c r="O256" s="29">
        <v>335</v>
      </c>
      <c r="P256" s="186">
        <f t="shared" si="36"/>
        <v>11558658</v>
      </c>
      <c r="T256" s="192"/>
    </row>
    <row r="257" spans="1:20" x14ac:dyDescent="0.2">
      <c r="A257" s="256" t="s">
        <v>94</v>
      </c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9"/>
      <c r="M257" s="20"/>
      <c r="N257" s="29"/>
      <c r="O257" s="29"/>
      <c r="P257" s="186">
        <f t="shared" si="36"/>
        <v>0</v>
      </c>
      <c r="T257" s="192"/>
    </row>
    <row r="258" spans="1:20" x14ac:dyDescent="0.2">
      <c r="A258" s="184" t="s">
        <v>79</v>
      </c>
      <c r="B258" s="185"/>
      <c r="C258" s="185"/>
      <c r="D258" s="185"/>
      <c r="E258" s="185"/>
      <c r="F258" s="185"/>
      <c r="G258" s="185"/>
      <c r="H258" s="185"/>
      <c r="I258" s="185"/>
      <c r="J258" s="185"/>
      <c r="K258" s="185"/>
      <c r="L258" s="257"/>
      <c r="M258" s="185"/>
      <c r="N258" s="257"/>
      <c r="O258" s="257"/>
      <c r="P258" s="186">
        <f t="shared" si="36"/>
        <v>0</v>
      </c>
      <c r="T258" s="192"/>
    </row>
    <row r="259" spans="1:20" x14ac:dyDescent="0.2">
      <c r="A259" s="184" t="s">
        <v>80</v>
      </c>
      <c r="B259" s="185">
        <v>805417</v>
      </c>
      <c r="C259" s="185">
        <v>-10206</v>
      </c>
      <c r="D259" s="185">
        <v>1220</v>
      </c>
      <c r="E259" s="185"/>
      <c r="F259" s="185"/>
      <c r="G259" s="185"/>
      <c r="H259" s="185">
        <v>-182731</v>
      </c>
      <c r="I259" s="257"/>
      <c r="J259" s="257">
        <v>-135122</v>
      </c>
      <c r="K259" s="185"/>
      <c r="L259" s="257"/>
      <c r="M259" s="185"/>
      <c r="N259" s="257">
        <v>3721</v>
      </c>
      <c r="O259" s="257"/>
      <c r="P259" s="186">
        <f t="shared" si="36"/>
        <v>482299</v>
      </c>
      <c r="T259" s="192"/>
    </row>
    <row r="260" spans="1:20" x14ac:dyDescent="0.2">
      <c r="A260" s="184" t="s">
        <v>81</v>
      </c>
      <c r="B260" s="185"/>
      <c r="C260" s="185"/>
      <c r="D260" s="185"/>
      <c r="E260" s="185"/>
      <c r="F260" s="185"/>
      <c r="G260" s="185"/>
      <c r="H260" s="185"/>
      <c r="I260" s="185"/>
      <c r="J260" s="185"/>
      <c r="K260" s="185"/>
      <c r="L260" s="257"/>
      <c r="M260" s="185"/>
      <c r="N260" s="257"/>
      <c r="O260" s="257"/>
      <c r="P260" s="186">
        <f t="shared" si="36"/>
        <v>0</v>
      </c>
      <c r="T260" s="192"/>
    </row>
    <row r="261" spans="1:20" x14ac:dyDescent="0.2">
      <c r="A261" s="184" t="s">
        <v>82</v>
      </c>
      <c r="B261" s="185"/>
      <c r="C261" s="185"/>
      <c r="D261" s="185"/>
      <c r="E261" s="185"/>
      <c r="F261" s="185"/>
      <c r="G261" s="185"/>
      <c r="H261" s="185"/>
      <c r="I261" s="185"/>
      <c r="J261" s="185"/>
      <c r="K261" s="185"/>
      <c r="L261" s="257"/>
      <c r="M261" s="185"/>
      <c r="N261" s="257"/>
      <c r="O261" s="257"/>
      <c r="P261" s="186">
        <f t="shared" si="36"/>
        <v>0</v>
      </c>
      <c r="T261" s="192"/>
    </row>
    <row r="262" spans="1:20" ht="12.75" x14ac:dyDescent="0.2">
      <c r="A262" s="251" t="s">
        <v>35</v>
      </c>
      <c r="B262" s="252">
        <f t="shared" ref="B262:O262" si="39">SUM(B263:B268)</f>
        <v>1902702</v>
      </c>
      <c r="C262" s="252">
        <f t="shared" si="39"/>
        <v>366250</v>
      </c>
      <c r="D262" s="252">
        <f t="shared" si="39"/>
        <v>21167</v>
      </c>
      <c r="E262" s="252">
        <f t="shared" si="39"/>
        <v>32175</v>
      </c>
      <c r="F262" s="252">
        <f t="shared" si="39"/>
        <v>7287</v>
      </c>
      <c r="G262" s="252">
        <f t="shared" si="39"/>
        <v>8666</v>
      </c>
      <c r="H262" s="252">
        <f t="shared" si="39"/>
        <v>-59078</v>
      </c>
      <c r="I262" s="252">
        <f t="shared" si="39"/>
        <v>84432</v>
      </c>
      <c r="J262" s="252">
        <f t="shared" si="39"/>
        <v>47536</v>
      </c>
      <c r="K262" s="252">
        <f t="shared" si="39"/>
        <v>0</v>
      </c>
      <c r="L262" s="252">
        <f t="shared" si="39"/>
        <v>0</v>
      </c>
      <c r="M262" s="252">
        <f t="shared" si="39"/>
        <v>0</v>
      </c>
      <c r="N262" s="252">
        <f t="shared" si="39"/>
        <v>7197</v>
      </c>
      <c r="O262" s="252">
        <f t="shared" si="39"/>
        <v>0</v>
      </c>
      <c r="P262" s="253">
        <f t="shared" si="36"/>
        <v>2418334</v>
      </c>
      <c r="T262" s="192"/>
    </row>
    <row r="263" spans="1:20" x14ac:dyDescent="0.2">
      <c r="A263" s="256" t="s">
        <v>120</v>
      </c>
      <c r="B263" s="20">
        <v>1715791</v>
      </c>
      <c r="C263" s="20">
        <v>368618</v>
      </c>
      <c r="D263" s="20">
        <v>20884</v>
      </c>
      <c r="E263" s="20">
        <v>32175</v>
      </c>
      <c r="F263" s="20">
        <v>7287</v>
      </c>
      <c r="G263" s="20">
        <v>8666</v>
      </c>
      <c r="H263" s="20">
        <v>13112</v>
      </c>
      <c r="I263" s="20">
        <v>84432</v>
      </c>
      <c r="J263" s="20">
        <v>150093</v>
      </c>
      <c r="K263" s="20">
        <v>0</v>
      </c>
      <c r="L263" s="29">
        <v>0</v>
      </c>
      <c r="M263" s="20">
        <v>0</v>
      </c>
      <c r="N263" s="191">
        <v>7153</v>
      </c>
      <c r="O263" s="29">
        <v>0</v>
      </c>
      <c r="P263" s="186">
        <f t="shared" si="36"/>
        <v>2408211</v>
      </c>
      <c r="T263" s="192"/>
    </row>
    <row r="264" spans="1:20" x14ac:dyDescent="0.2">
      <c r="A264" s="256" t="s">
        <v>94</v>
      </c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9"/>
      <c r="M264" s="20"/>
      <c r="N264" s="29"/>
      <c r="O264" s="29"/>
      <c r="P264" s="186">
        <f t="shared" si="36"/>
        <v>0</v>
      </c>
      <c r="T264" s="192"/>
    </row>
    <row r="265" spans="1:20" x14ac:dyDescent="0.2">
      <c r="A265" s="184" t="s">
        <v>79</v>
      </c>
      <c r="B265" s="185"/>
      <c r="C265" s="185"/>
      <c r="D265" s="185"/>
      <c r="E265" s="185"/>
      <c r="F265" s="185"/>
      <c r="G265" s="185"/>
      <c r="H265" s="185"/>
      <c r="I265" s="185"/>
      <c r="J265" s="185"/>
      <c r="K265" s="185"/>
      <c r="L265" s="257"/>
      <c r="M265" s="185"/>
      <c r="N265" s="257"/>
      <c r="O265" s="257"/>
      <c r="P265" s="186">
        <f t="shared" si="36"/>
        <v>0</v>
      </c>
      <c r="T265" s="192"/>
    </row>
    <row r="266" spans="1:20" x14ac:dyDescent="0.2">
      <c r="A266" s="184" t="s">
        <v>80</v>
      </c>
      <c r="B266" s="185">
        <v>186911</v>
      </c>
      <c r="C266" s="185">
        <v>-2368</v>
      </c>
      <c r="D266" s="185">
        <v>283</v>
      </c>
      <c r="E266" s="185"/>
      <c r="F266" s="185"/>
      <c r="G266" s="185"/>
      <c r="H266" s="185">
        <v>-72190</v>
      </c>
      <c r="I266" s="257"/>
      <c r="J266" s="257">
        <v>-102557</v>
      </c>
      <c r="K266" s="185"/>
      <c r="L266" s="257"/>
      <c r="M266" s="185"/>
      <c r="N266" s="257">
        <v>44</v>
      </c>
      <c r="O266" s="257"/>
      <c r="P266" s="186">
        <f t="shared" si="36"/>
        <v>10123</v>
      </c>
      <c r="T266" s="192"/>
    </row>
    <row r="267" spans="1:20" x14ac:dyDescent="0.2">
      <c r="A267" s="184" t="s">
        <v>81</v>
      </c>
      <c r="B267" s="185"/>
      <c r="C267" s="185"/>
      <c r="D267" s="185"/>
      <c r="E267" s="185"/>
      <c r="F267" s="185"/>
      <c r="G267" s="185"/>
      <c r="H267" s="185"/>
      <c r="I267" s="185"/>
      <c r="J267" s="185"/>
      <c r="K267" s="185"/>
      <c r="L267" s="257"/>
      <c r="M267" s="185"/>
      <c r="N267" s="257"/>
      <c r="O267" s="257"/>
      <c r="P267" s="186">
        <f t="shared" si="36"/>
        <v>0</v>
      </c>
      <c r="T267" s="192"/>
    </row>
    <row r="268" spans="1:20" x14ac:dyDescent="0.2">
      <c r="A268" s="184" t="s">
        <v>82</v>
      </c>
      <c r="B268" s="185"/>
      <c r="C268" s="185"/>
      <c r="D268" s="185"/>
      <c r="E268" s="185"/>
      <c r="F268" s="185"/>
      <c r="G268" s="185"/>
      <c r="H268" s="185"/>
      <c r="I268" s="185"/>
      <c r="J268" s="185"/>
      <c r="K268" s="185"/>
      <c r="L268" s="257"/>
      <c r="M268" s="185"/>
      <c r="N268" s="257"/>
      <c r="O268" s="257"/>
      <c r="P268" s="186">
        <f t="shared" si="36"/>
        <v>0</v>
      </c>
      <c r="T268" s="192"/>
    </row>
    <row r="269" spans="1:20" ht="12.75" x14ac:dyDescent="0.2">
      <c r="A269" s="251" t="s">
        <v>36</v>
      </c>
      <c r="B269" s="252">
        <f t="shared" ref="B269:O269" si="40">SUM(B270:B275)</f>
        <v>4672768</v>
      </c>
      <c r="C269" s="252">
        <f t="shared" si="40"/>
        <v>899411</v>
      </c>
      <c r="D269" s="252">
        <f t="shared" si="40"/>
        <v>51982</v>
      </c>
      <c r="E269" s="252">
        <f t="shared" si="40"/>
        <v>79016</v>
      </c>
      <c r="F269" s="252">
        <f t="shared" si="40"/>
        <v>17894</v>
      </c>
      <c r="G269" s="252">
        <f t="shared" si="40"/>
        <v>21281</v>
      </c>
      <c r="H269" s="252">
        <f t="shared" si="40"/>
        <v>-59077</v>
      </c>
      <c r="I269" s="252">
        <f t="shared" si="40"/>
        <v>208169</v>
      </c>
      <c r="J269" s="252">
        <f t="shared" si="40"/>
        <v>76199</v>
      </c>
      <c r="K269" s="252">
        <f t="shared" si="40"/>
        <v>0</v>
      </c>
      <c r="L269" s="252">
        <f t="shared" si="40"/>
        <v>68421</v>
      </c>
      <c r="M269" s="252">
        <f t="shared" si="40"/>
        <v>0</v>
      </c>
      <c r="N269" s="252">
        <f t="shared" si="40"/>
        <v>260838</v>
      </c>
      <c r="O269" s="252">
        <f t="shared" si="40"/>
        <v>180</v>
      </c>
      <c r="P269" s="253">
        <f t="shared" si="36"/>
        <v>6297082</v>
      </c>
      <c r="T269" s="192"/>
    </row>
    <row r="270" spans="1:20" x14ac:dyDescent="0.2">
      <c r="A270" s="256" t="s">
        <v>120</v>
      </c>
      <c r="B270" s="20">
        <v>4213746</v>
      </c>
      <c r="C270" s="20">
        <v>905227</v>
      </c>
      <c r="D270" s="20">
        <v>51287</v>
      </c>
      <c r="E270" s="20">
        <v>79016</v>
      </c>
      <c r="F270" s="20">
        <v>17894</v>
      </c>
      <c r="G270" s="20">
        <v>21281</v>
      </c>
      <c r="H270" s="20">
        <v>13113</v>
      </c>
      <c r="I270" s="20">
        <v>208169</v>
      </c>
      <c r="J270" s="20">
        <v>240597</v>
      </c>
      <c r="K270" s="20">
        <v>0</v>
      </c>
      <c r="L270" s="29">
        <v>68421</v>
      </c>
      <c r="M270" s="20">
        <v>0</v>
      </c>
      <c r="N270" s="191">
        <v>259236</v>
      </c>
      <c r="O270" s="29">
        <v>180</v>
      </c>
      <c r="P270" s="186">
        <f t="shared" si="36"/>
        <v>6078167</v>
      </c>
      <c r="T270" s="192"/>
    </row>
    <row r="271" spans="1:20" x14ac:dyDescent="0.2">
      <c r="A271" s="256" t="s">
        <v>94</v>
      </c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9"/>
      <c r="M271" s="20"/>
      <c r="N271" s="29"/>
      <c r="O271" s="29"/>
      <c r="P271" s="186">
        <f t="shared" si="36"/>
        <v>0</v>
      </c>
      <c r="T271" s="192"/>
    </row>
    <row r="272" spans="1:20" x14ac:dyDescent="0.2">
      <c r="A272" s="184" t="s">
        <v>79</v>
      </c>
      <c r="B272" s="185"/>
      <c r="C272" s="185"/>
      <c r="D272" s="185"/>
      <c r="E272" s="185"/>
      <c r="F272" s="185"/>
      <c r="G272" s="185"/>
      <c r="H272" s="185"/>
      <c r="I272" s="185"/>
      <c r="J272" s="185"/>
      <c r="K272" s="185"/>
      <c r="L272" s="257"/>
      <c r="M272" s="185"/>
      <c r="N272" s="257"/>
      <c r="O272" s="257"/>
      <c r="P272" s="186">
        <f t="shared" si="36"/>
        <v>0</v>
      </c>
      <c r="T272" s="192"/>
    </row>
    <row r="273" spans="1:20" x14ac:dyDescent="0.2">
      <c r="A273" s="184" t="s">
        <v>80</v>
      </c>
      <c r="B273" s="185">
        <v>459022</v>
      </c>
      <c r="C273" s="185">
        <v>-5816</v>
      </c>
      <c r="D273" s="185">
        <v>695</v>
      </c>
      <c r="E273" s="185"/>
      <c r="F273" s="185"/>
      <c r="G273" s="185"/>
      <c r="H273" s="185">
        <v>-72190</v>
      </c>
      <c r="I273" s="257"/>
      <c r="J273" s="257">
        <v>-164398</v>
      </c>
      <c r="K273" s="185"/>
      <c r="L273" s="257"/>
      <c r="M273" s="185"/>
      <c r="N273" s="257">
        <v>1602</v>
      </c>
      <c r="O273" s="257"/>
      <c r="P273" s="186">
        <f t="shared" si="36"/>
        <v>218915</v>
      </c>
      <c r="T273" s="192"/>
    </row>
    <row r="274" spans="1:20" x14ac:dyDescent="0.2">
      <c r="A274" s="184" t="s">
        <v>81</v>
      </c>
      <c r="B274" s="185"/>
      <c r="C274" s="185"/>
      <c r="D274" s="185"/>
      <c r="E274" s="185"/>
      <c r="F274" s="185"/>
      <c r="G274" s="185"/>
      <c r="H274" s="185"/>
      <c r="I274" s="185"/>
      <c r="J274" s="185"/>
      <c r="K274" s="185"/>
      <c r="L274" s="257"/>
      <c r="M274" s="185"/>
      <c r="N274" s="257"/>
      <c r="O274" s="257"/>
      <c r="P274" s="186">
        <f t="shared" si="36"/>
        <v>0</v>
      </c>
      <c r="T274" s="192"/>
    </row>
    <row r="275" spans="1:20" x14ac:dyDescent="0.2">
      <c r="A275" s="184" t="s">
        <v>82</v>
      </c>
      <c r="B275" s="185"/>
      <c r="C275" s="185"/>
      <c r="D275" s="185"/>
      <c r="E275" s="185"/>
      <c r="F275" s="185"/>
      <c r="G275" s="185"/>
      <c r="H275" s="185"/>
      <c r="I275" s="185"/>
      <c r="J275" s="185"/>
      <c r="K275" s="185"/>
      <c r="L275" s="257"/>
      <c r="M275" s="185"/>
      <c r="N275" s="257"/>
      <c r="O275" s="257"/>
      <c r="P275" s="186">
        <f t="shared" si="36"/>
        <v>0</v>
      </c>
      <c r="T275" s="192"/>
    </row>
    <row r="276" spans="1:20" ht="12.75" x14ac:dyDescent="0.2">
      <c r="A276" s="251" t="s">
        <v>37</v>
      </c>
      <c r="B276" s="252">
        <f t="shared" ref="B276:O276" si="41">SUM(B277:B282)</f>
        <v>41969465</v>
      </c>
      <c r="C276" s="252">
        <f t="shared" si="41"/>
        <v>8078267</v>
      </c>
      <c r="D276" s="252">
        <f t="shared" si="41"/>
        <v>466889</v>
      </c>
      <c r="E276" s="252">
        <f t="shared" si="41"/>
        <v>709703</v>
      </c>
      <c r="F276" s="252">
        <f t="shared" si="41"/>
        <v>160721</v>
      </c>
      <c r="G276" s="252">
        <f t="shared" si="41"/>
        <v>191143</v>
      </c>
      <c r="H276" s="252">
        <f t="shared" si="41"/>
        <v>-59077</v>
      </c>
      <c r="I276" s="252">
        <f t="shared" si="41"/>
        <v>1087511</v>
      </c>
      <c r="J276" s="252">
        <f t="shared" si="41"/>
        <v>64749</v>
      </c>
      <c r="K276" s="252">
        <f t="shared" si="41"/>
        <v>0</v>
      </c>
      <c r="L276" s="252">
        <f t="shared" si="41"/>
        <v>4325485</v>
      </c>
      <c r="M276" s="252">
        <f t="shared" si="41"/>
        <v>0</v>
      </c>
      <c r="N276" s="252">
        <f t="shared" si="41"/>
        <v>3347571</v>
      </c>
      <c r="O276" s="252">
        <f t="shared" si="41"/>
        <v>303247</v>
      </c>
      <c r="P276" s="253">
        <f t="shared" si="36"/>
        <v>60645674</v>
      </c>
      <c r="T276" s="192"/>
    </row>
    <row r="277" spans="1:20" x14ac:dyDescent="0.2">
      <c r="A277" s="256" t="s">
        <v>120</v>
      </c>
      <c r="B277" s="20">
        <v>37846662</v>
      </c>
      <c r="C277" s="20">
        <v>8130507</v>
      </c>
      <c r="D277" s="20">
        <v>460642</v>
      </c>
      <c r="E277" s="20">
        <v>709703</v>
      </c>
      <c r="F277" s="20">
        <v>160721</v>
      </c>
      <c r="G277" s="20">
        <v>191143</v>
      </c>
      <c r="H277" s="20">
        <v>13113</v>
      </c>
      <c r="I277" s="20">
        <v>1087511</v>
      </c>
      <c r="J277" s="20">
        <v>204444</v>
      </c>
      <c r="K277" s="20">
        <v>0</v>
      </c>
      <c r="L277" s="29">
        <v>4325485</v>
      </c>
      <c r="M277" s="20">
        <v>0</v>
      </c>
      <c r="N277" s="191">
        <v>3327007</v>
      </c>
      <c r="O277" s="29">
        <v>303247</v>
      </c>
      <c r="P277" s="186">
        <f t="shared" si="36"/>
        <v>56760185</v>
      </c>
      <c r="T277" s="192"/>
    </row>
    <row r="278" spans="1:20" x14ac:dyDescent="0.2">
      <c r="A278" s="256" t="s">
        <v>94</v>
      </c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9"/>
      <c r="M278" s="20"/>
      <c r="N278" s="29"/>
      <c r="O278" s="29"/>
      <c r="P278" s="186">
        <f t="shared" si="36"/>
        <v>0</v>
      </c>
      <c r="T278" s="192"/>
    </row>
    <row r="279" spans="1:20" x14ac:dyDescent="0.2">
      <c r="A279" s="184" t="s">
        <v>79</v>
      </c>
      <c r="B279" s="185"/>
      <c r="C279" s="185"/>
      <c r="D279" s="185"/>
      <c r="E279" s="185"/>
      <c r="F279" s="185"/>
      <c r="G279" s="185"/>
      <c r="H279" s="185"/>
      <c r="I279" s="185"/>
      <c r="J279" s="185"/>
      <c r="K279" s="185"/>
      <c r="L279" s="257"/>
      <c r="M279" s="185"/>
      <c r="N279" s="257"/>
      <c r="O279" s="257"/>
      <c r="P279" s="186">
        <f t="shared" si="36"/>
        <v>0</v>
      </c>
      <c r="T279" s="192"/>
    </row>
    <row r="280" spans="1:20" x14ac:dyDescent="0.2">
      <c r="A280" s="184" t="s">
        <v>80</v>
      </c>
      <c r="B280" s="185">
        <v>4122803</v>
      </c>
      <c r="C280" s="185">
        <v>-52240</v>
      </c>
      <c r="D280" s="185">
        <v>6247</v>
      </c>
      <c r="E280" s="185"/>
      <c r="F280" s="185"/>
      <c r="G280" s="185"/>
      <c r="H280" s="185">
        <v>-72190</v>
      </c>
      <c r="I280" s="257"/>
      <c r="J280" s="257">
        <v>-139695</v>
      </c>
      <c r="K280" s="185"/>
      <c r="L280" s="257"/>
      <c r="M280" s="185"/>
      <c r="N280" s="257">
        <v>20564</v>
      </c>
      <c r="O280" s="257"/>
      <c r="P280" s="186">
        <f t="shared" si="36"/>
        <v>3885489</v>
      </c>
      <c r="T280" s="192"/>
    </row>
    <row r="281" spans="1:20" x14ac:dyDescent="0.2">
      <c r="A281" s="184" t="s">
        <v>81</v>
      </c>
      <c r="B281" s="185"/>
      <c r="C281" s="185"/>
      <c r="D281" s="185"/>
      <c r="E281" s="185"/>
      <c r="F281" s="185"/>
      <c r="G281" s="185"/>
      <c r="H281" s="185"/>
      <c r="I281" s="185"/>
      <c r="J281" s="185"/>
      <c r="K281" s="185"/>
      <c r="L281" s="257"/>
      <c r="M281" s="185"/>
      <c r="N281" s="257"/>
      <c r="O281" s="257"/>
      <c r="P281" s="186">
        <f t="shared" si="36"/>
        <v>0</v>
      </c>
      <c r="T281" s="192"/>
    </row>
    <row r="282" spans="1:20" x14ac:dyDescent="0.2">
      <c r="A282" s="184" t="s">
        <v>82</v>
      </c>
      <c r="B282" s="185"/>
      <c r="C282" s="185"/>
      <c r="D282" s="185"/>
      <c r="E282" s="185"/>
      <c r="F282" s="185"/>
      <c r="G282" s="185"/>
      <c r="H282" s="185"/>
      <c r="I282" s="185"/>
      <c r="J282" s="185"/>
      <c r="K282" s="185"/>
      <c r="L282" s="257"/>
      <c r="M282" s="185"/>
      <c r="N282" s="257"/>
      <c r="O282" s="257"/>
      <c r="P282" s="186">
        <f t="shared" si="36"/>
        <v>0</v>
      </c>
      <c r="T282" s="192"/>
    </row>
    <row r="283" spans="1:20" ht="12.75" x14ac:dyDescent="0.2">
      <c r="A283" s="251" t="s">
        <v>38</v>
      </c>
      <c r="B283" s="252">
        <f t="shared" ref="B283:O283" si="42">SUM(B284:B289)</f>
        <v>5251318</v>
      </c>
      <c r="C283" s="252">
        <f t="shared" si="42"/>
        <v>1010772</v>
      </c>
      <c r="D283" s="252">
        <f t="shared" si="42"/>
        <v>58419</v>
      </c>
      <c r="E283" s="252">
        <f t="shared" si="42"/>
        <v>88800</v>
      </c>
      <c r="F283" s="252">
        <f t="shared" si="42"/>
        <v>20110</v>
      </c>
      <c r="G283" s="252">
        <f t="shared" si="42"/>
        <v>23916</v>
      </c>
      <c r="H283" s="252">
        <f t="shared" si="42"/>
        <v>-59077</v>
      </c>
      <c r="I283" s="252">
        <f t="shared" si="42"/>
        <v>230019</v>
      </c>
      <c r="J283" s="252">
        <f t="shared" si="42"/>
        <v>80225</v>
      </c>
      <c r="K283" s="252">
        <f t="shared" si="42"/>
        <v>0</v>
      </c>
      <c r="L283" s="252">
        <f t="shared" si="42"/>
        <v>273996</v>
      </c>
      <c r="M283" s="252">
        <f t="shared" si="42"/>
        <v>0</v>
      </c>
      <c r="N283" s="252">
        <f t="shared" si="42"/>
        <v>429955</v>
      </c>
      <c r="O283" s="252">
        <f t="shared" si="42"/>
        <v>524</v>
      </c>
      <c r="P283" s="253">
        <f t="shared" si="36"/>
        <v>7408977</v>
      </c>
      <c r="T283" s="192"/>
    </row>
    <row r="284" spans="1:20" x14ac:dyDescent="0.2">
      <c r="A284" s="256" t="s">
        <v>120</v>
      </c>
      <c r="B284" s="20">
        <v>4735463</v>
      </c>
      <c r="C284" s="20">
        <v>1017308</v>
      </c>
      <c r="D284" s="20">
        <v>57637</v>
      </c>
      <c r="E284" s="20">
        <v>88800</v>
      </c>
      <c r="F284" s="20">
        <v>20110</v>
      </c>
      <c r="G284" s="20">
        <v>23916</v>
      </c>
      <c r="H284" s="20">
        <v>13113</v>
      </c>
      <c r="I284" s="20">
        <v>230019</v>
      </c>
      <c r="J284" s="20">
        <v>253309</v>
      </c>
      <c r="K284" s="20">
        <v>0</v>
      </c>
      <c r="L284" s="29">
        <v>273996</v>
      </c>
      <c r="M284" s="20">
        <v>0</v>
      </c>
      <c r="N284" s="191">
        <v>427314</v>
      </c>
      <c r="O284" s="29">
        <v>524</v>
      </c>
      <c r="P284" s="186">
        <f t="shared" si="36"/>
        <v>7141509</v>
      </c>
      <c r="T284" s="192"/>
    </row>
    <row r="285" spans="1:20" x14ac:dyDescent="0.2">
      <c r="A285" s="256" t="s">
        <v>94</v>
      </c>
      <c r="B285" s="20"/>
      <c r="C285" s="20"/>
      <c r="D285" s="20"/>
      <c r="E285" s="20"/>
      <c r="F285" s="20"/>
      <c r="G285" s="20"/>
      <c r="H285" s="20"/>
      <c r="I285" s="20"/>
      <c r="J285" s="20"/>
      <c r="K285" s="29"/>
      <c r="L285" s="29"/>
      <c r="M285" s="29"/>
      <c r="N285" s="29"/>
      <c r="O285" s="29"/>
      <c r="P285" s="186">
        <f t="shared" si="36"/>
        <v>0</v>
      </c>
      <c r="T285" s="192"/>
    </row>
    <row r="286" spans="1:20" x14ac:dyDescent="0.2">
      <c r="A286" s="184" t="s">
        <v>79</v>
      </c>
      <c r="B286" s="185"/>
      <c r="C286" s="185"/>
      <c r="D286" s="185"/>
      <c r="E286" s="185"/>
      <c r="F286" s="185"/>
      <c r="G286" s="185"/>
      <c r="H286" s="185"/>
      <c r="I286" s="185"/>
      <c r="J286" s="185"/>
      <c r="K286" s="185"/>
      <c r="L286" s="257"/>
      <c r="M286" s="185"/>
      <c r="N286" s="257"/>
      <c r="O286" s="257"/>
      <c r="P286" s="186">
        <f t="shared" si="36"/>
        <v>0</v>
      </c>
      <c r="T286" s="192"/>
    </row>
    <row r="287" spans="1:20" x14ac:dyDescent="0.2">
      <c r="A287" s="184" t="s">
        <v>80</v>
      </c>
      <c r="B287" s="185">
        <v>515855</v>
      </c>
      <c r="C287" s="185">
        <v>-6536</v>
      </c>
      <c r="D287" s="185">
        <v>782</v>
      </c>
      <c r="E287" s="185"/>
      <c r="F287" s="185"/>
      <c r="G287" s="185"/>
      <c r="H287" s="185">
        <v>-72190</v>
      </c>
      <c r="I287" s="257"/>
      <c r="J287" s="257">
        <v>-173084</v>
      </c>
      <c r="K287" s="185"/>
      <c r="L287" s="257"/>
      <c r="M287" s="185"/>
      <c r="N287" s="257">
        <v>2641</v>
      </c>
      <c r="O287" s="257"/>
      <c r="P287" s="186">
        <f t="shared" si="36"/>
        <v>267468</v>
      </c>
      <c r="T287" s="192"/>
    </row>
    <row r="288" spans="1:20" x14ac:dyDescent="0.2">
      <c r="A288" s="184" t="s">
        <v>81</v>
      </c>
      <c r="B288" s="185"/>
      <c r="C288" s="185"/>
      <c r="D288" s="185"/>
      <c r="E288" s="185"/>
      <c r="F288" s="185"/>
      <c r="G288" s="185"/>
      <c r="H288" s="185"/>
      <c r="I288" s="185"/>
      <c r="J288" s="185"/>
      <c r="K288" s="185"/>
      <c r="L288" s="257"/>
      <c r="M288" s="185"/>
      <c r="N288" s="257"/>
      <c r="O288" s="257"/>
      <c r="P288" s="186">
        <f t="shared" si="36"/>
        <v>0</v>
      </c>
      <c r="T288" s="192"/>
    </row>
    <row r="289" spans="1:20" x14ac:dyDescent="0.2">
      <c r="A289" s="184" t="s">
        <v>82</v>
      </c>
      <c r="B289" s="185"/>
      <c r="C289" s="185"/>
      <c r="D289" s="185"/>
      <c r="E289" s="185"/>
      <c r="F289" s="185"/>
      <c r="G289" s="185"/>
      <c r="H289" s="185"/>
      <c r="I289" s="185"/>
      <c r="J289" s="185"/>
      <c r="K289" s="185"/>
      <c r="L289" s="257"/>
      <c r="M289" s="185"/>
      <c r="N289" s="257"/>
      <c r="O289" s="257"/>
      <c r="P289" s="186">
        <f t="shared" si="36"/>
        <v>0</v>
      </c>
      <c r="T289" s="192"/>
    </row>
    <row r="290" spans="1:20" ht="12.75" x14ac:dyDescent="0.2">
      <c r="A290" s="251" t="s">
        <v>39</v>
      </c>
      <c r="B290" s="252">
        <f t="shared" ref="B290:O290" si="43">SUM(B291:B296)</f>
        <v>10204858</v>
      </c>
      <c r="C290" s="252">
        <f t="shared" si="43"/>
        <v>1964227</v>
      </c>
      <c r="D290" s="252">
        <f t="shared" si="43"/>
        <v>113524</v>
      </c>
      <c r="E290" s="252">
        <f>SUM(E291:E296)</f>
        <v>172564</v>
      </c>
      <c r="F290" s="252">
        <f t="shared" si="43"/>
        <v>39079</v>
      </c>
      <c r="G290" s="252">
        <f t="shared" si="43"/>
        <v>46476</v>
      </c>
      <c r="H290" s="252">
        <f t="shared" si="43"/>
        <v>-149540</v>
      </c>
      <c r="I290" s="252">
        <f t="shared" si="43"/>
        <v>309020</v>
      </c>
      <c r="J290" s="252">
        <f t="shared" si="43"/>
        <v>65359</v>
      </c>
      <c r="K290" s="252">
        <f t="shared" si="43"/>
        <v>0</v>
      </c>
      <c r="L290" s="252">
        <f t="shared" si="43"/>
        <v>705263</v>
      </c>
      <c r="M290" s="252">
        <f t="shared" si="43"/>
        <v>0</v>
      </c>
      <c r="N290" s="252">
        <f t="shared" si="43"/>
        <v>617114</v>
      </c>
      <c r="O290" s="252">
        <f t="shared" si="43"/>
        <v>272</v>
      </c>
      <c r="P290" s="253">
        <f t="shared" si="36"/>
        <v>14088216</v>
      </c>
      <c r="T290" s="192"/>
    </row>
    <row r="291" spans="1:20" x14ac:dyDescent="0.2">
      <c r="A291" s="256" t="s">
        <v>120</v>
      </c>
      <c r="B291" s="20">
        <v>9202400</v>
      </c>
      <c r="C291" s="20">
        <v>1976929</v>
      </c>
      <c r="D291" s="20">
        <v>112005</v>
      </c>
      <c r="E291" s="20">
        <v>172564</v>
      </c>
      <c r="F291" s="20">
        <v>39079</v>
      </c>
      <c r="G291" s="20">
        <v>46476</v>
      </c>
      <c r="H291" s="20">
        <v>33191</v>
      </c>
      <c r="I291" s="20">
        <v>309020</v>
      </c>
      <c r="J291" s="20">
        <v>206369</v>
      </c>
      <c r="K291" s="20">
        <v>0</v>
      </c>
      <c r="L291" s="29">
        <v>705263</v>
      </c>
      <c r="M291" s="20">
        <v>0</v>
      </c>
      <c r="N291" s="191">
        <v>613323</v>
      </c>
      <c r="O291" s="29">
        <v>272</v>
      </c>
      <c r="P291" s="186">
        <f>SUM(B291:O291)</f>
        <v>13416891</v>
      </c>
      <c r="T291" s="192"/>
    </row>
    <row r="292" spans="1:20" x14ac:dyDescent="0.2">
      <c r="A292" s="256" t="s">
        <v>94</v>
      </c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9"/>
      <c r="M292" s="20"/>
      <c r="N292" s="29"/>
      <c r="O292" s="29"/>
      <c r="P292" s="186">
        <f t="shared" si="36"/>
        <v>0</v>
      </c>
      <c r="T292" s="192"/>
    </row>
    <row r="293" spans="1:20" x14ac:dyDescent="0.2">
      <c r="A293" s="184" t="s">
        <v>79</v>
      </c>
      <c r="B293" s="185"/>
      <c r="C293" s="185"/>
      <c r="D293" s="185"/>
      <c r="E293" s="185"/>
      <c r="F293" s="185"/>
      <c r="G293" s="185"/>
      <c r="H293" s="185"/>
      <c r="I293" s="185"/>
      <c r="J293" s="185"/>
      <c r="K293" s="185"/>
      <c r="L293" s="257"/>
      <c r="M293" s="185"/>
      <c r="N293" s="257"/>
      <c r="O293" s="257"/>
      <c r="P293" s="186">
        <f t="shared" si="36"/>
        <v>0</v>
      </c>
      <c r="T293" s="192"/>
    </row>
    <row r="294" spans="1:20" x14ac:dyDescent="0.2">
      <c r="A294" s="184" t="s">
        <v>80</v>
      </c>
      <c r="B294" s="185">
        <v>1002458</v>
      </c>
      <c r="C294" s="185">
        <v>-12702</v>
      </c>
      <c r="D294" s="185">
        <v>1519</v>
      </c>
      <c r="E294" s="185"/>
      <c r="F294" s="185"/>
      <c r="G294" s="185"/>
      <c r="H294" s="185">
        <v>-182731</v>
      </c>
      <c r="I294" s="257"/>
      <c r="J294" s="257">
        <v>-141010</v>
      </c>
      <c r="K294" s="185"/>
      <c r="L294" s="257"/>
      <c r="M294" s="185"/>
      <c r="N294" s="257">
        <v>3791</v>
      </c>
      <c r="O294" s="257"/>
      <c r="P294" s="186">
        <f t="shared" si="36"/>
        <v>671325</v>
      </c>
      <c r="T294" s="192"/>
    </row>
    <row r="295" spans="1:20" x14ac:dyDescent="0.2">
      <c r="A295" s="184" t="s">
        <v>81</v>
      </c>
      <c r="B295" s="185"/>
      <c r="C295" s="185"/>
      <c r="D295" s="185"/>
      <c r="E295" s="185"/>
      <c r="F295" s="185"/>
      <c r="G295" s="185"/>
      <c r="H295" s="185"/>
      <c r="I295" s="185"/>
      <c r="J295" s="185"/>
      <c r="K295" s="185"/>
      <c r="L295" s="257"/>
      <c r="M295" s="185"/>
      <c r="N295" s="257"/>
      <c r="O295" s="257"/>
      <c r="P295" s="186">
        <f t="shared" si="36"/>
        <v>0</v>
      </c>
      <c r="T295" s="192"/>
    </row>
    <row r="296" spans="1:20" x14ac:dyDescent="0.2">
      <c r="A296" s="184" t="s">
        <v>82</v>
      </c>
      <c r="B296" s="185"/>
      <c r="C296" s="185"/>
      <c r="D296" s="185"/>
      <c r="E296" s="185"/>
      <c r="F296" s="185"/>
      <c r="G296" s="185"/>
      <c r="H296" s="185"/>
      <c r="I296" s="185"/>
      <c r="J296" s="185"/>
      <c r="K296" s="185"/>
      <c r="L296" s="257"/>
      <c r="M296" s="185"/>
      <c r="N296" s="257"/>
      <c r="O296" s="257"/>
      <c r="P296" s="186">
        <f t="shared" si="36"/>
        <v>0</v>
      </c>
      <c r="T296" s="192"/>
    </row>
    <row r="297" spans="1:20" ht="12.75" x14ac:dyDescent="0.2">
      <c r="A297" s="251" t="s">
        <v>40</v>
      </c>
      <c r="B297" s="252">
        <f t="shared" ref="B297:O297" si="44">SUM(B298:B303)</f>
        <v>47972765</v>
      </c>
      <c r="C297" s="252">
        <f t="shared" si="44"/>
        <v>9233779</v>
      </c>
      <c r="D297" s="252">
        <f t="shared" si="44"/>
        <v>533673</v>
      </c>
      <c r="E297" s="252">
        <f t="shared" si="44"/>
        <v>811219</v>
      </c>
      <c r="F297" s="252">
        <f t="shared" si="44"/>
        <v>183710</v>
      </c>
      <c r="G297" s="252">
        <f t="shared" si="44"/>
        <v>218484</v>
      </c>
      <c r="H297" s="252">
        <f t="shared" si="44"/>
        <v>-59076</v>
      </c>
      <c r="I297" s="252">
        <f t="shared" si="44"/>
        <v>1257394</v>
      </c>
      <c r="J297" s="252">
        <f t="shared" si="44"/>
        <v>64047</v>
      </c>
      <c r="K297" s="252">
        <f t="shared" si="44"/>
        <v>2</v>
      </c>
      <c r="L297" s="252">
        <f t="shared" si="44"/>
        <v>1608525</v>
      </c>
      <c r="M297" s="252">
        <f t="shared" si="44"/>
        <v>0</v>
      </c>
      <c r="N297" s="252">
        <f t="shared" si="44"/>
        <v>3971270</v>
      </c>
      <c r="O297" s="252">
        <f t="shared" si="44"/>
        <v>271854</v>
      </c>
      <c r="P297" s="253">
        <f t="shared" si="36"/>
        <v>66067646</v>
      </c>
      <c r="T297" s="192"/>
    </row>
    <row r="298" spans="1:20" x14ac:dyDescent="0.2">
      <c r="A298" s="256" t="s">
        <v>120</v>
      </c>
      <c r="B298" s="20">
        <v>43260238</v>
      </c>
      <c r="C298" s="20">
        <v>9293492</v>
      </c>
      <c r="D298" s="20">
        <v>526532</v>
      </c>
      <c r="E298" s="20">
        <v>811219</v>
      </c>
      <c r="F298" s="20">
        <v>183710</v>
      </c>
      <c r="G298" s="20">
        <v>218484</v>
      </c>
      <c r="H298" s="20">
        <v>13113</v>
      </c>
      <c r="I298" s="20">
        <v>1257394</v>
      </c>
      <c r="J298" s="20">
        <v>202227</v>
      </c>
      <c r="K298" s="20">
        <v>2</v>
      </c>
      <c r="L298" s="29">
        <v>1608525</v>
      </c>
      <c r="M298" s="20">
        <v>0</v>
      </c>
      <c r="N298" s="191">
        <v>3946875</v>
      </c>
      <c r="O298" s="29">
        <v>271854</v>
      </c>
      <c r="P298" s="186">
        <f t="shared" si="36"/>
        <v>61593665</v>
      </c>
      <c r="T298" s="192"/>
    </row>
    <row r="299" spans="1:20" x14ac:dyDescent="0.2">
      <c r="A299" s="256" t="s">
        <v>94</v>
      </c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9"/>
      <c r="M299" s="20"/>
      <c r="N299" s="29"/>
      <c r="O299" s="29"/>
      <c r="P299" s="186">
        <f t="shared" si="36"/>
        <v>0</v>
      </c>
      <c r="T299" s="192"/>
    </row>
    <row r="300" spans="1:20" x14ac:dyDescent="0.2">
      <c r="A300" s="184" t="s">
        <v>79</v>
      </c>
      <c r="B300" s="185"/>
      <c r="C300" s="185"/>
      <c r="D300" s="185"/>
      <c r="E300" s="185"/>
      <c r="F300" s="185"/>
      <c r="G300" s="185"/>
      <c r="H300" s="185"/>
      <c r="I300" s="185"/>
      <c r="J300" s="185"/>
      <c r="K300" s="185"/>
      <c r="L300" s="257"/>
      <c r="M300" s="185"/>
      <c r="N300" s="257"/>
      <c r="O300" s="257"/>
      <c r="P300" s="186">
        <f t="shared" si="36"/>
        <v>0</v>
      </c>
      <c r="T300" s="192"/>
    </row>
    <row r="301" spans="1:20" x14ac:dyDescent="0.2">
      <c r="A301" s="184" t="s">
        <v>80</v>
      </c>
      <c r="B301" s="185">
        <v>4712527</v>
      </c>
      <c r="C301" s="185">
        <v>-59713</v>
      </c>
      <c r="D301" s="185">
        <v>7141</v>
      </c>
      <c r="E301" s="185"/>
      <c r="F301" s="185"/>
      <c r="G301" s="185"/>
      <c r="H301" s="185">
        <v>-72189</v>
      </c>
      <c r="I301" s="257"/>
      <c r="J301" s="257">
        <v>-138180</v>
      </c>
      <c r="K301" s="185"/>
      <c r="L301" s="257"/>
      <c r="M301" s="185"/>
      <c r="N301" s="257">
        <v>24395</v>
      </c>
      <c r="O301" s="257"/>
      <c r="P301" s="186">
        <f t="shared" si="36"/>
        <v>4473981</v>
      </c>
      <c r="T301" s="192"/>
    </row>
    <row r="302" spans="1:20" x14ac:dyDescent="0.2">
      <c r="A302" s="184" t="s">
        <v>81</v>
      </c>
      <c r="B302" s="185"/>
      <c r="C302" s="185"/>
      <c r="D302" s="185"/>
      <c r="E302" s="185"/>
      <c r="F302" s="185"/>
      <c r="G302" s="185"/>
      <c r="H302" s="185"/>
      <c r="I302" s="185"/>
      <c r="J302" s="185"/>
      <c r="K302" s="185"/>
      <c r="L302" s="257"/>
      <c r="M302" s="185"/>
      <c r="N302" s="257"/>
      <c r="O302" s="257"/>
      <c r="P302" s="186">
        <f t="shared" si="36"/>
        <v>0</v>
      </c>
      <c r="T302" s="192"/>
    </row>
    <row r="303" spans="1:20" x14ac:dyDescent="0.2">
      <c r="A303" s="184" t="s">
        <v>82</v>
      </c>
      <c r="B303" s="185"/>
      <c r="C303" s="185"/>
      <c r="D303" s="185"/>
      <c r="E303" s="185"/>
      <c r="F303" s="185"/>
      <c r="G303" s="185"/>
      <c r="H303" s="185"/>
      <c r="I303" s="185"/>
      <c r="J303" s="185"/>
      <c r="K303" s="185"/>
      <c r="L303" s="257"/>
      <c r="M303" s="185"/>
      <c r="N303" s="257"/>
      <c r="O303" s="257"/>
      <c r="P303" s="186">
        <f t="shared" si="36"/>
        <v>0</v>
      </c>
      <c r="T303" s="192"/>
    </row>
    <row r="304" spans="1:20" ht="12.75" x14ac:dyDescent="0.2">
      <c r="A304" s="251" t="s">
        <v>41</v>
      </c>
      <c r="B304" s="252">
        <f t="shared" ref="B304:O304" si="45">SUM(B305:B310)</f>
        <v>2519070</v>
      </c>
      <c r="C304" s="252">
        <f t="shared" si="45"/>
        <v>484869</v>
      </c>
      <c r="D304" s="252">
        <f t="shared" si="45"/>
        <v>28023</v>
      </c>
      <c r="E304" s="252">
        <f t="shared" si="45"/>
        <v>42597</v>
      </c>
      <c r="F304" s="252">
        <f t="shared" si="45"/>
        <v>9647</v>
      </c>
      <c r="G304" s="252">
        <f t="shared" si="45"/>
        <v>11473</v>
      </c>
      <c r="H304" s="252">
        <f t="shared" si="45"/>
        <v>-59077</v>
      </c>
      <c r="I304" s="252">
        <f t="shared" si="45"/>
        <v>137960</v>
      </c>
      <c r="J304" s="252">
        <f t="shared" si="45"/>
        <v>70296</v>
      </c>
      <c r="K304" s="252">
        <f t="shared" si="45"/>
        <v>0</v>
      </c>
      <c r="L304" s="252">
        <f t="shared" si="45"/>
        <v>11719</v>
      </c>
      <c r="M304" s="252">
        <f t="shared" si="45"/>
        <v>0</v>
      </c>
      <c r="N304" s="252">
        <f t="shared" si="45"/>
        <v>62755</v>
      </c>
      <c r="O304" s="252">
        <f t="shared" si="45"/>
        <v>0</v>
      </c>
      <c r="P304" s="253">
        <f t="shared" si="36"/>
        <v>3319332</v>
      </c>
      <c r="T304" s="192"/>
    </row>
    <row r="305" spans="1:22" x14ac:dyDescent="0.2">
      <c r="A305" s="256" t="s">
        <v>120</v>
      </c>
      <c r="B305" s="20">
        <v>2271613</v>
      </c>
      <c r="C305" s="20">
        <v>488005</v>
      </c>
      <c r="D305" s="20">
        <v>27648</v>
      </c>
      <c r="E305" s="20">
        <v>42597</v>
      </c>
      <c r="F305" s="20">
        <v>9647</v>
      </c>
      <c r="G305" s="20">
        <v>11473</v>
      </c>
      <c r="H305" s="20">
        <v>13113</v>
      </c>
      <c r="I305" s="20">
        <v>137960</v>
      </c>
      <c r="J305" s="20">
        <v>221959</v>
      </c>
      <c r="K305" s="20">
        <v>0</v>
      </c>
      <c r="L305" s="29">
        <v>11719</v>
      </c>
      <c r="M305" s="20">
        <v>0</v>
      </c>
      <c r="N305" s="191">
        <v>62369</v>
      </c>
      <c r="O305" s="29">
        <v>0</v>
      </c>
      <c r="P305" s="186">
        <f t="shared" si="36"/>
        <v>3298103</v>
      </c>
      <c r="T305" s="192"/>
    </row>
    <row r="306" spans="1:22" x14ac:dyDescent="0.2">
      <c r="A306" s="256" t="s">
        <v>94</v>
      </c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9"/>
      <c r="M306" s="20"/>
      <c r="N306" s="29"/>
      <c r="O306" s="29"/>
      <c r="P306" s="186">
        <f t="shared" si="36"/>
        <v>0</v>
      </c>
      <c r="T306" s="192"/>
    </row>
    <row r="307" spans="1:22" x14ac:dyDescent="0.2">
      <c r="A307" s="184" t="s">
        <v>79</v>
      </c>
      <c r="B307" s="185"/>
      <c r="C307" s="185"/>
      <c r="D307" s="185"/>
      <c r="E307" s="185"/>
      <c r="F307" s="185"/>
      <c r="G307" s="185"/>
      <c r="H307" s="185"/>
      <c r="I307" s="185"/>
      <c r="J307" s="185"/>
      <c r="K307" s="185"/>
      <c r="L307" s="257"/>
      <c r="M307" s="185"/>
      <c r="N307" s="257"/>
      <c r="O307" s="257"/>
      <c r="P307" s="186">
        <f t="shared" si="36"/>
        <v>0</v>
      </c>
      <c r="T307" s="192"/>
    </row>
    <row r="308" spans="1:22" x14ac:dyDescent="0.2">
      <c r="A308" s="184" t="s">
        <v>80</v>
      </c>
      <c r="B308" s="185">
        <v>247457</v>
      </c>
      <c r="C308" s="185">
        <v>-3136</v>
      </c>
      <c r="D308" s="185">
        <v>375</v>
      </c>
      <c r="E308" s="185"/>
      <c r="F308" s="185"/>
      <c r="G308" s="185"/>
      <c r="H308" s="185">
        <v>-72190</v>
      </c>
      <c r="I308" s="257"/>
      <c r="J308" s="257">
        <v>-151663</v>
      </c>
      <c r="K308" s="185"/>
      <c r="L308" s="257"/>
      <c r="M308" s="185"/>
      <c r="N308" s="257">
        <v>386</v>
      </c>
      <c r="O308" s="257"/>
      <c r="P308" s="186">
        <f t="shared" si="36"/>
        <v>21229</v>
      </c>
      <c r="T308" s="192"/>
    </row>
    <row r="309" spans="1:22" x14ac:dyDescent="0.2">
      <c r="A309" s="184" t="s">
        <v>81</v>
      </c>
      <c r="B309" s="185"/>
      <c r="C309" s="185"/>
      <c r="D309" s="185"/>
      <c r="E309" s="185"/>
      <c r="F309" s="185"/>
      <c r="G309" s="185"/>
      <c r="H309" s="185"/>
      <c r="I309" s="185"/>
      <c r="J309" s="185"/>
      <c r="K309" s="185"/>
      <c r="L309" s="257"/>
      <c r="M309" s="185"/>
      <c r="N309" s="257"/>
      <c r="O309" s="257"/>
      <c r="P309" s="186">
        <f t="shared" si="36"/>
        <v>0</v>
      </c>
      <c r="T309" s="192"/>
    </row>
    <row r="310" spans="1:22" x14ac:dyDescent="0.2">
      <c r="A310" s="184" t="s">
        <v>82</v>
      </c>
      <c r="B310" s="185"/>
      <c r="C310" s="185"/>
      <c r="D310" s="185"/>
      <c r="E310" s="185"/>
      <c r="F310" s="185"/>
      <c r="G310" s="185"/>
      <c r="H310" s="185"/>
      <c r="I310" s="185"/>
      <c r="J310" s="185"/>
      <c r="K310" s="185"/>
      <c r="L310" s="257"/>
      <c r="M310" s="185"/>
      <c r="N310" s="257"/>
      <c r="O310" s="257"/>
      <c r="P310" s="186">
        <f t="shared" si="36"/>
        <v>0</v>
      </c>
      <c r="T310" s="192"/>
    </row>
    <row r="311" spans="1:22" ht="12.75" x14ac:dyDescent="0.2">
      <c r="A311" s="251" t="s">
        <v>42</v>
      </c>
      <c r="B311" s="252">
        <f t="shared" ref="B311:O311" si="46">SUM(B312:B317)</f>
        <v>4549500</v>
      </c>
      <c r="C311" s="252">
        <f t="shared" si="46"/>
        <v>875688</v>
      </c>
      <c r="D311" s="252">
        <f t="shared" si="46"/>
        <v>50611</v>
      </c>
      <c r="E311" s="252">
        <f t="shared" si="46"/>
        <v>76932</v>
      </c>
      <c r="F311" s="252">
        <f t="shared" si="46"/>
        <v>17422</v>
      </c>
      <c r="G311" s="252">
        <f t="shared" si="46"/>
        <v>20720</v>
      </c>
      <c r="H311" s="252">
        <f t="shared" si="46"/>
        <v>-59078</v>
      </c>
      <c r="I311" s="252">
        <f t="shared" si="46"/>
        <v>230465</v>
      </c>
      <c r="J311" s="252">
        <f t="shared" si="46"/>
        <v>91989</v>
      </c>
      <c r="K311" s="252">
        <f t="shared" si="46"/>
        <v>0</v>
      </c>
      <c r="L311" s="252">
        <f t="shared" si="46"/>
        <v>30886</v>
      </c>
      <c r="M311" s="252">
        <f t="shared" si="46"/>
        <v>0</v>
      </c>
      <c r="N311" s="252">
        <f t="shared" si="46"/>
        <v>218427</v>
      </c>
      <c r="O311" s="252">
        <f t="shared" si="46"/>
        <v>82</v>
      </c>
      <c r="P311" s="253">
        <f t="shared" si="36"/>
        <v>6103644</v>
      </c>
      <c r="T311" s="192"/>
    </row>
    <row r="312" spans="1:22" x14ac:dyDescent="0.2">
      <c r="A312" s="256" t="s">
        <v>120</v>
      </c>
      <c r="B312" s="20">
        <v>4102587</v>
      </c>
      <c r="C312" s="20">
        <v>881351</v>
      </c>
      <c r="D312" s="20">
        <v>49934</v>
      </c>
      <c r="E312" s="20">
        <v>76932</v>
      </c>
      <c r="F312" s="20">
        <v>17422</v>
      </c>
      <c r="G312" s="20">
        <v>20720</v>
      </c>
      <c r="H312" s="20">
        <v>13112</v>
      </c>
      <c r="I312" s="20">
        <v>230465</v>
      </c>
      <c r="J312" s="20">
        <v>290453</v>
      </c>
      <c r="K312" s="20">
        <v>0</v>
      </c>
      <c r="L312" s="29">
        <v>30886</v>
      </c>
      <c r="M312" s="20">
        <v>0</v>
      </c>
      <c r="N312" s="191">
        <v>217085</v>
      </c>
      <c r="O312" s="29">
        <v>82</v>
      </c>
      <c r="P312" s="186">
        <f t="shared" si="36"/>
        <v>5931029</v>
      </c>
      <c r="T312" s="192"/>
    </row>
    <row r="313" spans="1:22" x14ac:dyDescent="0.2">
      <c r="A313" s="256" t="s">
        <v>94</v>
      </c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9"/>
      <c r="M313" s="20"/>
      <c r="N313" s="29"/>
      <c r="O313" s="29"/>
      <c r="P313" s="186">
        <f t="shared" si="36"/>
        <v>0</v>
      </c>
      <c r="T313" s="192"/>
    </row>
    <row r="314" spans="1:22" x14ac:dyDescent="0.2">
      <c r="A314" s="184" t="s">
        <v>79</v>
      </c>
      <c r="B314" s="185"/>
      <c r="C314" s="185"/>
      <c r="D314" s="185"/>
      <c r="E314" s="185"/>
      <c r="F314" s="185"/>
      <c r="G314" s="185"/>
      <c r="H314" s="185"/>
      <c r="I314" s="185"/>
      <c r="J314" s="185"/>
      <c r="K314" s="185"/>
      <c r="L314" s="257"/>
      <c r="M314" s="185"/>
      <c r="N314" s="257"/>
      <c r="O314" s="257"/>
      <c r="P314" s="186">
        <f t="shared" si="36"/>
        <v>0</v>
      </c>
      <c r="T314" s="192"/>
    </row>
    <row r="315" spans="1:22" x14ac:dyDescent="0.2">
      <c r="A315" s="184" t="s">
        <v>80</v>
      </c>
      <c r="B315" s="185">
        <v>446913</v>
      </c>
      <c r="C315" s="185">
        <v>-5663</v>
      </c>
      <c r="D315" s="185">
        <v>677</v>
      </c>
      <c r="E315" s="185"/>
      <c r="F315" s="185"/>
      <c r="G315" s="185"/>
      <c r="H315" s="185">
        <v>-72190</v>
      </c>
      <c r="I315" s="257"/>
      <c r="J315" s="257">
        <v>-198464</v>
      </c>
      <c r="K315" s="185"/>
      <c r="L315" s="257"/>
      <c r="M315" s="185"/>
      <c r="N315" s="257">
        <v>1342</v>
      </c>
      <c r="O315" s="257"/>
      <c r="P315" s="186">
        <f t="shared" si="36"/>
        <v>172615</v>
      </c>
      <c r="T315" s="192"/>
    </row>
    <row r="316" spans="1:22" x14ac:dyDescent="0.2">
      <c r="A316" s="184" t="s">
        <v>81</v>
      </c>
      <c r="B316" s="185"/>
      <c r="C316" s="185"/>
      <c r="D316" s="185"/>
      <c r="E316" s="185"/>
      <c r="F316" s="185"/>
      <c r="G316" s="185"/>
      <c r="H316" s="185"/>
      <c r="I316" s="185"/>
      <c r="J316" s="185"/>
      <c r="K316" s="185"/>
      <c r="L316" s="257"/>
      <c r="M316" s="185"/>
      <c r="N316" s="257"/>
      <c r="O316" s="257"/>
      <c r="P316" s="186">
        <f t="shared" si="36"/>
        <v>0</v>
      </c>
      <c r="T316" s="192"/>
    </row>
    <row r="317" spans="1:22" ht="12.75" thickBot="1" x14ac:dyDescent="0.25">
      <c r="A317" s="207" t="s">
        <v>82</v>
      </c>
      <c r="B317" s="208"/>
      <c r="C317" s="208"/>
      <c r="D317" s="208"/>
      <c r="E317" s="208"/>
      <c r="F317" s="208"/>
      <c r="G317" s="208"/>
      <c r="H317" s="208"/>
      <c r="I317" s="208"/>
      <c r="J317" s="208"/>
      <c r="K317" s="208"/>
      <c r="L317" s="263"/>
      <c r="M317" s="208"/>
      <c r="N317" s="263"/>
      <c r="O317" s="263"/>
      <c r="P317" s="209">
        <f>SUM(B317:O317)</f>
        <v>0</v>
      </c>
      <c r="T317" s="192"/>
    </row>
    <row r="318" spans="1:22" s="254" customFormat="1" ht="15.75" thickBot="1" x14ac:dyDescent="0.3">
      <c r="A318" s="264" t="s">
        <v>43</v>
      </c>
      <c r="B318" s="265">
        <f t="shared" ref="B318:P318" si="47">SUM(B17+B24+B31+B38+B45+B52+B59+B66+B73+B80+B87+B94+B101+B108+B115+B122+B129+B136+B143+B150+B157+B164+B171+B178+B185+B192+B199+B206+B213+B220+B227+B234+B241+B248+B255+B262+B269+B276+B283+B290+B297+B304+B311)</f>
        <v>551771634</v>
      </c>
      <c r="C318" s="265">
        <f t="shared" si="47"/>
        <v>106204790</v>
      </c>
      <c r="D318" s="265">
        <f t="shared" si="47"/>
        <v>6138182</v>
      </c>
      <c r="E318" s="265">
        <f t="shared" si="47"/>
        <v>9330451</v>
      </c>
      <c r="F318" s="265">
        <f t="shared" si="47"/>
        <v>2112991</v>
      </c>
      <c r="G318" s="265">
        <f t="shared" si="47"/>
        <v>2512959</v>
      </c>
      <c r="H318" s="265">
        <f t="shared" si="47"/>
        <v>-3987721</v>
      </c>
      <c r="I318" s="265">
        <f t="shared" si="47"/>
        <v>16540823</v>
      </c>
      <c r="J318" s="265">
        <f t="shared" si="47"/>
        <v>2898108</v>
      </c>
      <c r="K318" s="265">
        <f t="shared" si="47"/>
        <v>543</v>
      </c>
      <c r="L318" s="265">
        <f t="shared" si="47"/>
        <v>55835410</v>
      </c>
      <c r="M318" s="265">
        <f t="shared" si="47"/>
        <v>0</v>
      </c>
      <c r="N318" s="265">
        <f t="shared" si="47"/>
        <v>28600366</v>
      </c>
      <c r="O318" s="265">
        <f t="shared" si="47"/>
        <v>762565</v>
      </c>
      <c r="P318" s="265">
        <f t="shared" si="47"/>
        <v>778721101</v>
      </c>
      <c r="R318" s="255"/>
      <c r="S318" s="266"/>
      <c r="T318" s="255"/>
      <c r="U318" s="255"/>
      <c r="V318" s="255"/>
    </row>
    <row r="320" spans="1:22" s="192" customFormat="1" x14ac:dyDescent="0.2">
      <c r="E320" s="194"/>
      <c r="F320" s="25"/>
      <c r="G320" s="194"/>
      <c r="H320" s="194"/>
      <c r="I320" s="194"/>
      <c r="J320" s="194"/>
      <c r="K320" s="194"/>
      <c r="L320" s="194"/>
      <c r="M320" s="194"/>
      <c r="N320" s="35"/>
      <c r="O320" s="35"/>
      <c r="P320" s="35"/>
    </row>
    <row r="321" spans="1:16" x14ac:dyDescent="0.2">
      <c r="A321" s="197"/>
      <c r="B321" s="192"/>
      <c r="C321" s="192"/>
      <c r="D321" s="192"/>
      <c r="E321" s="192"/>
      <c r="F321" s="192"/>
      <c r="G321" s="192"/>
      <c r="H321" s="192"/>
      <c r="I321" s="192"/>
      <c r="J321" s="192"/>
      <c r="K321" s="192"/>
      <c r="L321" s="192"/>
      <c r="M321" s="192"/>
      <c r="O321" s="192"/>
      <c r="P321" s="192"/>
    </row>
    <row r="322" spans="1:16" x14ac:dyDescent="0.2">
      <c r="A322" s="267"/>
      <c r="B322" s="192"/>
      <c r="C322" s="192"/>
      <c r="D322" s="192"/>
      <c r="E322" s="192"/>
      <c r="F322" s="192"/>
      <c r="G322" s="192"/>
      <c r="H322" s="192"/>
      <c r="I322" s="192"/>
      <c r="J322" s="192"/>
      <c r="K322" s="192"/>
      <c r="L322" s="192"/>
      <c r="M322" s="192"/>
      <c r="O322" s="192"/>
      <c r="P322" s="192"/>
    </row>
    <row r="323" spans="1:16" x14ac:dyDescent="0.2">
      <c r="B323" s="192"/>
      <c r="C323" s="192"/>
      <c r="D323" s="192"/>
      <c r="E323" s="192"/>
      <c r="F323" s="192"/>
      <c r="G323" s="192"/>
      <c r="H323" s="192"/>
      <c r="I323" s="192"/>
      <c r="J323" s="192"/>
      <c r="K323" s="192"/>
      <c r="L323" s="192"/>
      <c r="M323" s="192"/>
      <c r="O323" s="192"/>
      <c r="P323" s="192"/>
    </row>
    <row r="354" spans="1:20" ht="12.75" x14ac:dyDescent="0.2">
      <c r="C354" s="31"/>
      <c r="D354" s="299" t="s">
        <v>117</v>
      </c>
      <c r="E354" s="299"/>
      <c r="F354" s="299"/>
      <c r="G354" s="299"/>
      <c r="H354" s="299"/>
      <c r="I354" s="299"/>
      <c r="J354" s="299"/>
      <c r="K354" s="299"/>
      <c r="L354" s="40"/>
    </row>
    <row r="355" spans="1:20" ht="12.75" x14ac:dyDescent="0.2">
      <c r="C355" s="7"/>
      <c r="D355" s="304" t="s">
        <v>112</v>
      </c>
      <c r="E355" s="304"/>
      <c r="F355" s="304"/>
      <c r="G355" s="304"/>
      <c r="H355" s="304"/>
      <c r="I355" s="304"/>
      <c r="J355" s="304"/>
      <c r="K355" s="304"/>
      <c r="L355" s="32"/>
    </row>
    <row r="356" spans="1:20" ht="12.75" x14ac:dyDescent="0.2">
      <c r="A356" s="302" t="s">
        <v>118</v>
      </c>
      <c r="B356" s="302"/>
      <c r="C356" s="302"/>
      <c r="D356" s="302"/>
      <c r="E356" s="302"/>
      <c r="F356" s="302"/>
      <c r="G356" s="302"/>
      <c r="H356" s="302"/>
      <c r="I356" s="302"/>
      <c r="J356" s="302"/>
      <c r="K356" s="302"/>
      <c r="L356" s="302"/>
      <c r="M356" s="302"/>
      <c r="N356" s="302"/>
      <c r="O356" s="268"/>
      <c r="P356" s="268"/>
      <c r="Q356" s="268"/>
      <c r="R356" s="268"/>
      <c r="S356" s="269"/>
      <c r="T356" s="258"/>
    </row>
    <row r="357" spans="1:20" ht="12.75" x14ac:dyDescent="0.2">
      <c r="A357" s="302" t="s">
        <v>119</v>
      </c>
      <c r="B357" s="302"/>
      <c r="C357" s="302"/>
      <c r="D357" s="302"/>
      <c r="E357" s="302"/>
      <c r="F357" s="302"/>
      <c r="G357" s="302"/>
      <c r="H357" s="302"/>
      <c r="I357" s="302"/>
      <c r="J357" s="302"/>
      <c r="K357" s="302"/>
      <c r="L357" s="302"/>
      <c r="M357" s="302"/>
      <c r="N357" s="302"/>
      <c r="O357" s="302"/>
      <c r="P357" s="268"/>
      <c r="Q357" s="268"/>
      <c r="R357" s="268"/>
      <c r="S357" s="269"/>
      <c r="T357" s="258"/>
    </row>
    <row r="358" spans="1:20" x14ac:dyDescent="0.2">
      <c r="C358" s="7"/>
      <c r="D358" s="7"/>
      <c r="E358" s="7"/>
      <c r="F358" s="7"/>
      <c r="G358" s="7"/>
      <c r="H358" s="22"/>
      <c r="I358" s="215" t="s">
        <v>44</v>
      </c>
      <c r="J358" s="32"/>
      <c r="K358" s="215" t="s">
        <v>45</v>
      </c>
      <c r="L358" s="215"/>
    </row>
    <row r="359" spans="1:20" x14ac:dyDescent="0.2">
      <c r="C359" s="7"/>
      <c r="D359" s="7"/>
      <c r="E359" s="7"/>
      <c r="F359" s="7"/>
      <c r="G359" s="7"/>
      <c r="H359" s="7"/>
      <c r="I359" s="7"/>
      <c r="J359" s="7"/>
      <c r="K359" s="7"/>
      <c r="L359" s="7"/>
    </row>
    <row r="360" spans="1:20" ht="12.75" customHeight="1" x14ac:dyDescent="0.2">
      <c r="B360" s="195"/>
      <c r="C360" s="7"/>
      <c r="D360" s="23" t="s">
        <v>46</v>
      </c>
      <c r="E360" s="10"/>
      <c r="F360" s="10"/>
      <c r="G360" s="10"/>
      <c r="H360" s="24"/>
      <c r="I360" s="25">
        <v>2758858173</v>
      </c>
      <c r="J360" s="215" t="s">
        <v>47</v>
      </c>
      <c r="K360" s="25">
        <v>551771634</v>
      </c>
      <c r="L360" s="25"/>
      <c r="M360" s="195"/>
      <c r="N360" s="238"/>
      <c r="O360" s="195"/>
      <c r="P360" s="195"/>
    </row>
    <row r="361" spans="1:20" ht="12.75" customHeight="1" x14ac:dyDescent="0.2">
      <c r="C361" s="7"/>
      <c r="D361" s="23"/>
      <c r="E361" s="10"/>
      <c r="F361" s="10"/>
      <c r="G361" s="10"/>
      <c r="H361" s="24"/>
      <c r="I361" s="25"/>
      <c r="J361" s="22"/>
      <c r="K361" s="25"/>
      <c r="L361" s="25"/>
    </row>
    <row r="362" spans="1:20" ht="12.75" customHeight="1" x14ac:dyDescent="0.2">
      <c r="C362" s="7"/>
      <c r="D362" s="22" t="s">
        <v>48</v>
      </c>
      <c r="E362" s="22"/>
      <c r="F362" s="22"/>
      <c r="G362" s="22"/>
      <c r="H362" s="7"/>
      <c r="I362" s="25">
        <v>106204790</v>
      </c>
      <c r="J362" s="215" t="s">
        <v>66</v>
      </c>
      <c r="K362" s="25">
        <v>106204790</v>
      </c>
      <c r="L362" s="25"/>
      <c r="M362" s="270"/>
      <c r="N362" s="271"/>
      <c r="O362" s="270"/>
      <c r="P362" s="270"/>
      <c r="Q362" s="270"/>
      <c r="R362" s="270"/>
    </row>
    <row r="363" spans="1:20" x14ac:dyDescent="0.2">
      <c r="C363" s="7"/>
      <c r="D363" s="22"/>
      <c r="E363" s="22"/>
      <c r="F363" s="22"/>
      <c r="G363" s="22"/>
      <c r="H363" s="7"/>
      <c r="I363" s="25"/>
      <c r="J363" s="215"/>
      <c r="K363" s="25"/>
      <c r="L363" s="25"/>
    </row>
    <row r="364" spans="1:20" x14ac:dyDescent="0.2">
      <c r="C364" s="7"/>
      <c r="D364" s="22" t="s">
        <v>70</v>
      </c>
      <c r="E364" s="22"/>
      <c r="F364" s="22"/>
      <c r="G364" s="22"/>
      <c r="H364" s="7"/>
      <c r="I364" s="25">
        <v>30690909</v>
      </c>
      <c r="J364" s="215" t="s">
        <v>47</v>
      </c>
      <c r="K364" s="25">
        <v>6138182</v>
      </c>
      <c r="L364" s="25"/>
    </row>
    <row r="365" spans="1:20" x14ac:dyDescent="0.2">
      <c r="C365" s="7"/>
      <c r="D365" s="22"/>
      <c r="E365" s="7"/>
      <c r="F365" s="7"/>
      <c r="G365" s="7"/>
      <c r="H365" s="7"/>
      <c r="I365" s="25"/>
      <c r="J365" s="215"/>
      <c r="K365" s="25"/>
      <c r="L365" s="25"/>
    </row>
    <row r="366" spans="1:20" x14ac:dyDescent="0.2">
      <c r="C366" s="7"/>
      <c r="D366" s="22" t="s">
        <v>75</v>
      </c>
      <c r="E366" s="7"/>
      <c r="F366" s="7"/>
      <c r="G366" s="7"/>
      <c r="H366" s="7"/>
      <c r="I366" s="25">
        <v>46652254</v>
      </c>
      <c r="J366" s="215" t="s">
        <v>47</v>
      </c>
      <c r="K366" s="25">
        <v>9330451</v>
      </c>
      <c r="L366" s="25"/>
    </row>
    <row r="367" spans="1:20" x14ac:dyDescent="0.2">
      <c r="C367" s="7"/>
      <c r="D367" s="22"/>
      <c r="E367" s="7"/>
      <c r="F367" s="7"/>
      <c r="G367" s="7"/>
      <c r="H367" s="7"/>
      <c r="I367" s="25"/>
      <c r="J367" s="215"/>
      <c r="K367" s="25"/>
      <c r="L367" s="25"/>
    </row>
    <row r="368" spans="1:20" x14ac:dyDescent="0.2">
      <c r="C368" s="7"/>
      <c r="D368" s="22" t="s">
        <v>89</v>
      </c>
      <c r="E368" s="7"/>
      <c r="F368" s="7"/>
      <c r="G368" s="7"/>
      <c r="H368" s="7"/>
      <c r="I368" s="25">
        <v>10564955</v>
      </c>
      <c r="J368" s="215" t="s">
        <v>47</v>
      </c>
      <c r="K368" s="25">
        <v>2112991</v>
      </c>
      <c r="L368" s="25"/>
    </row>
    <row r="369" spans="3:12" x14ac:dyDescent="0.2">
      <c r="C369" s="7"/>
      <c r="D369" s="22"/>
      <c r="E369" s="7"/>
      <c r="F369" s="7"/>
      <c r="G369" s="7"/>
      <c r="H369" s="7"/>
      <c r="I369" s="25"/>
      <c r="J369" s="215"/>
      <c r="K369" s="25"/>
      <c r="L369" s="25"/>
    </row>
    <row r="370" spans="3:12" x14ac:dyDescent="0.2">
      <c r="C370" s="7"/>
      <c r="D370" s="22" t="s">
        <v>49</v>
      </c>
      <c r="E370" s="22"/>
      <c r="F370" s="22"/>
      <c r="G370" s="22"/>
      <c r="H370" s="7"/>
      <c r="I370" s="25">
        <v>12564792</v>
      </c>
      <c r="J370" s="215" t="s">
        <v>47</v>
      </c>
      <c r="K370" s="25">
        <v>2512959</v>
      </c>
      <c r="L370" s="25"/>
    </row>
    <row r="371" spans="3:12" x14ac:dyDescent="0.2">
      <c r="C371" s="7"/>
      <c r="D371" s="22"/>
      <c r="E371" s="22"/>
      <c r="F371" s="22"/>
      <c r="G371" s="22"/>
      <c r="H371" s="7"/>
      <c r="I371" s="25"/>
      <c r="J371" s="215"/>
      <c r="K371" s="25"/>
      <c r="L371" s="25"/>
    </row>
    <row r="372" spans="3:12" x14ac:dyDescent="0.2">
      <c r="C372" s="7"/>
      <c r="D372" s="22" t="s">
        <v>50</v>
      </c>
      <c r="E372" s="22"/>
      <c r="F372" s="22"/>
      <c r="G372" s="22"/>
      <c r="H372" s="22"/>
      <c r="I372" s="25">
        <v>-19938603</v>
      </c>
      <c r="J372" s="215" t="s">
        <v>47</v>
      </c>
      <c r="K372" s="25">
        <v>-3987721</v>
      </c>
      <c r="L372" s="25"/>
    </row>
    <row r="373" spans="3:12" x14ac:dyDescent="0.2">
      <c r="C373" s="7"/>
      <c r="D373" s="22"/>
      <c r="E373" s="22"/>
      <c r="F373" s="22"/>
      <c r="G373" s="22"/>
      <c r="H373" s="22"/>
      <c r="I373" s="25"/>
      <c r="J373" s="215"/>
      <c r="K373" s="25"/>
      <c r="L373" s="25"/>
    </row>
    <row r="374" spans="3:12" x14ac:dyDescent="0.2">
      <c r="C374" s="7"/>
      <c r="D374" s="22" t="s">
        <v>71</v>
      </c>
      <c r="E374" s="7"/>
      <c r="F374" s="7"/>
      <c r="G374" s="7"/>
      <c r="H374" s="7"/>
      <c r="I374" s="25">
        <v>82704113</v>
      </c>
      <c r="J374" s="215" t="s">
        <v>47</v>
      </c>
      <c r="K374" s="25">
        <v>16540823</v>
      </c>
      <c r="L374" s="25"/>
    </row>
    <row r="375" spans="3:12" x14ac:dyDescent="0.2">
      <c r="C375" s="7"/>
      <c r="D375" s="22"/>
      <c r="E375" s="7"/>
      <c r="F375" s="7"/>
      <c r="G375" s="7"/>
      <c r="H375" s="7"/>
      <c r="I375" s="25"/>
      <c r="J375" s="215"/>
      <c r="K375" s="25"/>
      <c r="L375" s="25"/>
    </row>
    <row r="376" spans="3:12" x14ac:dyDescent="0.2">
      <c r="C376" s="7"/>
      <c r="D376" s="22" t="s">
        <v>51</v>
      </c>
      <c r="E376" s="22"/>
      <c r="F376" s="22"/>
      <c r="G376" s="22"/>
      <c r="H376" s="7"/>
      <c r="I376" s="25">
        <v>14490542</v>
      </c>
      <c r="J376" s="215" t="s">
        <v>47</v>
      </c>
      <c r="K376" s="25">
        <v>2898108</v>
      </c>
      <c r="L376" s="25"/>
    </row>
    <row r="377" spans="3:12" x14ac:dyDescent="0.2">
      <c r="C377" s="7"/>
      <c r="D377" s="22"/>
      <c r="E377" s="22"/>
      <c r="F377" s="22"/>
      <c r="G377" s="22"/>
      <c r="H377" s="7"/>
      <c r="I377" s="25"/>
      <c r="J377" s="215"/>
      <c r="K377" s="25"/>
      <c r="L377" s="25"/>
    </row>
    <row r="378" spans="3:12" x14ac:dyDescent="0.2">
      <c r="C378" s="7"/>
      <c r="D378" s="22" t="s">
        <v>76</v>
      </c>
      <c r="E378" s="22"/>
      <c r="F378" s="22"/>
      <c r="G378" s="22"/>
      <c r="H378" s="7"/>
      <c r="I378" s="25">
        <v>2716</v>
      </c>
      <c r="J378" s="215" t="s">
        <v>47</v>
      </c>
      <c r="K378" s="25">
        <v>543</v>
      </c>
      <c r="L378" s="25"/>
    </row>
    <row r="379" spans="3:12" x14ac:dyDescent="0.2">
      <c r="C379" s="7"/>
      <c r="D379" s="22"/>
      <c r="E379" s="22"/>
      <c r="F379" s="22"/>
      <c r="G379" s="22"/>
      <c r="H379" s="7"/>
      <c r="I379" s="25"/>
      <c r="J379" s="215"/>
      <c r="K379" s="25"/>
      <c r="L379" s="25"/>
    </row>
    <row r="380" spans="3:12" x14ac:dyDescent="0.2">
      <c r="C380" s="7"/>
      <c r="D380" s="22" t="s">
        <v>65</v>
      </c>
      <c r="E380" s="7"/>
      <c r="F380" s="7"/>
      <c r="G380" s="7"/>
      <c r="H380" s="7"/>
      <c r="I380" s="25">
        <v>55835410</v>
      </c>
      <c r="J380" s="215" t="s">
        <v>66</v>
      </c>
      <c r="K380" s="25">
        <v>55835410</v>
      </c>
      <c r="L380" s="35"/>
    </row>
    <row r="381" spans="3:12" x14ac:dyDescent="0.2">
      <c r="C381" s="7"/>
      <c r="D381" s="22"/>
      <c r="E381" s="7"/>
      <c r="F381" s="7"/>
      <c r="G381" s="7"/>
      <c r="H381" s="7"/>
      <c r="I381" s="25"/>
      <c r="J381" s="215"/>
      <c r="K381" s="25"/>
      <c r="L381" s="35"/>
    </row>
    <row r="382" spans="3:12" x14ac:dyDescent="0.2">
      <c r="C382" s="7"/>
      <c r="D382" s="22" t="s">
        <v>77</v>
      </c>
      <c r="E382" s="7"/>
      <c r="F382" s="7"/>
      <c r="G382" s="7"/>
      <c r="H382" s="7"/>
      <c r="I382" s="25">
        <v>0</v>
      </c>
      <c r="J382" s="70" t="s">
        <v>78</v>
      </c>
      <c r="K382" s="25">
        <v>0</v>
      </c>
      <c r="L382" s="35"/>
    </row>
    <row r="383" spans="3:12" x14ac:dyDescent="0.2">
      <c r="C383" s="7"/>
      <c r="D383" s="22"/>
      <c r="E383" s="7"/>
      <c r="F383" s="7"/>
      <c r="G383" s="7"/>
      <c r="H383" s="7"/>
      <c r="I383" s="25"/>
      <c r="J383" s="70"/>
      <c r="K383" s="25"/>
      <c r="L383" s="35"/>
    </row>
    <row r="384" spans="3:12" x14ac:dyDescent="0.2">
      <c r="C384" s="7"/>
      <c r="D384" s="22" t="s">
        <v>93</v>
      </c>
      <c r="E384" s="7"/>
      <c r="F384" s="7"/>
      <c r="G384" s="7"/>
      <c r="H384" s="7"/>
      <c r="I384" s="25">
        <v>28600366</v>
      </c>
      <c r="J384" s="200" t="s">
        <v>83</v>
      </c>
      <c r="K384" s="25">
        <v>28600366</v>
      </c>
      <c r="L384" s="35"/>
    </row>
    <row r="385" spans="2:15" x14ac:dyDescent="0.2">
      <c r="C385" s="7"/>
      <c r="D385" s="22"/>
      <c r="E385" s="7"/>
      <c r="F385" s="7"/>
      <c r="G385" s="7"/>
      <c r="H385" s="7"/>
      <c r="I385" s="25"/>
      <c r="J385" s="70"/>
      <c r="K385" s="25"/>
      <c r="L385" s="35"/>
    </row>
    <row r="386" spans="2:15" x14ac:dyDescent="0.2">
      <c r="C386" s="7"/>
      <c r="D386" s="22" t="s">
        <v>98</v>
      </c>
      <c r="E386" s="7"/>
      <c r="F386" s="7"/>
      <c r="G386" s="7"/>
      <c r="H386" s="7"/>
      <c r="I386" s="132">
        <v>3812823</v>
      </c>
      <c r="J386" s="213" t="s">
        <v>47</v>
      </c>
      <c r="K386" s="132">
        <v>762565</v>
      </c>
      <c r="L386" s="35"/>
    </row>
    <row r="387" spans="2:15" x14ac:dyDescent="0.2">
      <c r="C387" s="7"/>
      <c r="D387" s="22"/>
      <c r="E387" s="7"/>
      <c r="F387" s="7"/>
      <c r="G387" s="7"/>
      <c r="H387" s="7"/>
      <c r="I387" s="25"/>
      <c r="J387" s="215"/>
      <c r="K387" s="25"/>
      <c r="L387" s="25"/>
    </row>
    <row r="388" spans="2:15" ht="12.75" thickBot="1" x14ac:dyDescent="0.25">
      <c r="C388" s="7"/>
      <c r="D388" s="7"/>
      <c r="E388" s="7"/>
      <c r="F388" s="7"/>
      <c r="G388" s="7"/>
      <c r="H388" s="24"/>
      <c r="I388" s="26">
        <f>SUM(I360:I386)</f>
        <v>3131043240</v>
      </c>
      <c r="J388" s="7"/>
      <c r="K388" s="26">
        <f>SUM(K360:K386)</f>
        <v>778721101</v>
      </c>
      <c r="L388" s="35"/>
      <c r="M388" s="194"/>
      <c r="N388" s="194"/>
    </row>
    <row r="389" spans="2:15" ht="12.75" thickTop="1" x14ac:dyDescent="0.2"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194"/>
      <c r="N389" s="194"/>
      <c r="O389" s="194"/>
    </row>
    <row r="390" spans="2:15" x14ac:dyDescent="0.2">
      <c r="B390" s="199"/>
      <c r="C390" s="7"/>
      <c r="D390" s="7"/>
      <c r="E390" s="7"/>
      <c r="F390" s="7"/>
      <c r="G390" s="7"/>
      <c r="H390" s="7"/>
      <c r="I390" s="7"/>
      <c r="J390" s="7"/>
      <c r="K390" s="9"/>
      <c r="L390" s="9"/>
      <c r="M390" s="194"/>
      <c r="N390" s="194"/>
      <c r="O390" s="194"/>
    </row>
    <row r="391" spans="2:15" ht="12.75" x14ac:dyDescent="0.2">
      <c r="I391" s="272"/>
      <c r="J391" s="273"/>
      <c r="K391" s="272"/>
    </row>
    <row r="392" spans="2:15" x14ac:dyDescent="0.2">
      <c r="I392" s="191"/>
      <c r="K392" s="191"/>
    </row>
    <row r="393" spans="2:15" x14ac:dyDescent="0.2">
      <c r="I393" s="191"/>
      <c r="J393" s="191"/>
      <c r="K393" s="191"/>
    </row>
    <row r="396" spans="2:15" ht="12.75" x14ac:dyDescent="0.2">
      <c r="C396" s="69"/>
    </row>
    <row r="420" spans="16:16" ht="12.75" x14ac:dyDescent="0.2">
      <c r="P420" s="274"/>
    </row>
    <row r="421" spans="16:16" x14ac:dyDescent="0.2">
      <c r="P421" s="275"/>
    </row>
    <row r="422" spans="16:16" x14ac:dyDescent="0.2">
      <c r="P422" s="275"/>
    </row>
  </sheetData>
  <mergeCells count="8">
    <mergeCell ref="A356:N356"/>
    <mergeCell ref="A357:O357"/>
    <mergeCell ref="A9:P9"/>
    <mergeCell ref="A10:P10"/>
    <mergeCell ref="A11:P11"/>
    <mergeCell ref="A12:P12"/>
    <mergeCell ref="D354:K354"/>
    <mergeCell ref="D355:K355"/>
  </mergeCells>
  <printOptions horizontalCentered="1"/>
  <pageMargins left="0.19685039370078741" right="0.19685039370078741" top="0.19685039370078741" bottom="0.19685039370078741" header="0.39370078740157483" footer="0.39370078740157483"/>
  <pageSetup scale="57" orientation="landscape" r:id="rId1"/>
  <headerFooter alignWithMargins="0"/>
  <rowBreaks count="4" manualBreakCount="4">
    <brk id="86" max="15" man="1"/>
    <brk id="170" max="15" man="1"/>
    <brk id="254" max="15" man="1"/>
    <brk id="341" max="15" man="1"/>
  </row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15984E-BEAE-45E7-816F-AFB01840C6F1}">
  <sheetPr>
    <tabColor rgb="FFFF0000"/>
  </sheetPr>
  <dimension ref="A8:W152"/>
  <sheetViews>
    <sheetView view="pageBreakPreview" topLeftCell="A61" zoomScale="60" zoomScaleNormal="100" workbookViewId="0">
      <selection activeCell="K94" sqref="K94"/>
    </sheetView>
  </sheetViews>
  <sheetFormatPr baseColWidth="10" defaultRowHeight="14.25" x14ac:dyDescent="0.2"/>
  <cols>
    <col min="1" max="1" width="19.28515625" style="107" customWidth="1"/>
    <col min="2" max="3" width="13.28515625" style="107" customWidth="1"/>
    <col min="4" max="6" width="11.7109375" style="107" customWidth="1"/>
    <col min="7" max="7" width="11.28515625" style="107" customWidth="1"/>
    <col min="8" max="8" width="16.140625" style="107" customWidth="1"/>
    <col min="9" max="9" width="19.140625" style="107" customWidth="1"/>
    <col min="10" max="11" width="13.28515625" style="107" customWidth="1"/>
    <col min="12" max="12" width="12.7109375" style="107" customWidth="1"/>
    <col min="13" max="13" width="12.28515625" style="107" customWidth="1"/>
    <col min="14" max="14" width="14.42578125" style="107" customWidth="1"/>
    <col min="15" max="15" width="2.5703125" style="107" customWidth="1"/>
    <col min="16" max="16" width="2.85546875" style="107" customWidth="1"/>
    <col min="17" max="17" width="19.42578125" style="107" customWidth="1"/>
    <col min="18" max="18" width="15.28515625" style="107" customWidth="1"/>
    <col min="19" max="19" width="3" style="107" customWidth="1"/>
    <col min="20" max="20" width="19.140625" style="107" customWidth="1"/>
    <col min="21" max="21" width="4.42578125" style="107" customWidth="1"/>
    <col min="22" max="22" width="11.42578125" style="108"/>
    <col min="23" max="23" width="14.140625" style="107" bestFit="1" customWidth="1"/>
    <col min="24" max="25" width="11.42578125" style="107"/>
    <col min="26" max="26" width="11.5703125" style="107" customWidth="1"/>
    <col min="27" max="256" width="11.42578125" style="107"/>
    <col min="257" max="257" width="19.28515625" style="107" customWidth="1"/>
    <col min="258" max="259" width="13.28515625" style="107" customWidth="1"/>
    <col min="260" max="262" width="11.7109375" style="107" customWidth="1"/>
    <col min="263" max="263" width="11.28515625" style="107" customWidth="1"/>
    <col min="264" max="264" width="16.140625" style="107" customWidth="1"/>
    <col min="265" max="265" width="19.140625" style="107" customWidth="1"/>
    <col min="266" max="267" width="13.28515625" style="107" customWidth="1"/>
    <col min="268" max="268" width="12.7109375" style="107" customWidth="1"/>
    <col min="269" max="269" width="12.28515625" style="107" customWidth="1"/>
    <col min="270" max="270" width="14.42578125" style="107" customWidth="1"/>
    <col min="271" max="271" width="2.5703125" style="107" customWidth="1"/>
    <col min="272" max="272" width="2.85546875" style="107" customWidth="1"/>
    <col min="273" max="273" width="19.42578125" style="107" customWidth="1"/>
    <col min="274" max="274" width="15.28515625" style="107" customWidth="1"/>
    <col min="275" max="275" width="3" style="107" customWidth="1"/>
    <col min="276" max="276" width="19.140625" style="107" customWidth="1"/>
    <col min="277" max="277" width="4.42578125" style="107" customWidth="1"/>
    <col min="278" max="278" width="11.42578125" style="107"/>
    <col min="279" max="279" width="14.140625" style="107" bestFit="1" customWidth="1"/>
    <col min="280" max="281" width="11.42578125" style="107"/>
    <col min="282" max="282" width="11.5703125" style="107" customWidth="1"/>
    <col min="283" max="512" width="11.42578125" style="107"/>
    <col min="513" max="513" width="19.28515625" style="107" customWidth="1"/>
    <col min="514" max="515" width="13.28515625" style="107" customWidth="1"/>
    <col min="516" max="518" width="11.7109375" style="107" customWidth="1"/>
    <col min="519" max="519" width="11.28515625" style="107" customWidth="1"/>
    <col min="520" max="520" width="16.140625" style="107" customWidth="1"/>
    <col min="521" max="521" width="19.140625" style="107" customWidth="1"/>
    <col min="522" max="523" width="13.28515625" style="107" customWidth="1"/>
    <col min="524" max="524" width="12.7109375" style="107" customWidth="1"/>
    <col min="525" max="525" width="12.28515625" style="107" customWidth="1"/>
    <col min="526" max="526" width="14.42578125" style="107" customWidth="1"/>
    <col min="527" max="527" width="2.5703125" style="107" customWidth="1"/>
    <col min="528" max="528" width="2.85546875" style="107" customWidth="1"/>
    <col min="529" max="529" width="19.42578125" style="107" customWidth="1"/>
    <col min="530" max="530" width="15.28515625" style="107" customWidth="1"/>
    <col min="531" max="531" width="3" style="107" customWidth="1"/>
    <col min="532" max="532" width="19.140625" style="107" customWidth="1"/>
    <col min="533" max="533" width="4.42578125" style="107" customWidth="1"/>
    <col min="534" max="534" width="11.42578125" style="107"/>
    <col min="535" max="535" width="14.140625" style="107" bestFit="1" customWidth="1"/>
    <col min="536" max="537" width="11.42578125" style="107"/>
    <col min="538" max="538" width="11.5703125" style="107" customWidth="1"/>
    <col min="539" max="768" width="11.42578125" style="107"/>
    <col min="769" max="769" width="19.28515625" style="107" customWidth="1"/>
    <col min="770" max="771" width="13.28515625" style="107" customWidth="1"/>
    <col min="772" max="774" width="11.7109375" style="107" customWidth="1"/>
    <col min="775" max="775" width="11.28515625" style="107" customWidth="1"/>
    <col min="776" max="776" width="16.140625" style="107" customWidth="1"/>
    <col min="777" max="777" width="19.140625" style="107" customWidth="1"/>
    <col min="778" max="779" width="13.28515625" style="107" customWidth="1"/>
    <col min="780" max="780" width="12.7109375" style="107" customWidth="1"/>
    <col min="781" max="781" width="12.28515625" style="107" customWidth="1"/>
    <col min="782" max="782" width="14.42578125" style="107" customWidth="1"/>
    <col min="783" max="783" width="2.5703125" style="107" customWidth="1"/>
    <col min="784" max="784" width="2.85546875" style="107" customWidth="1"/>
    <col min="785" max="785" width="19.42578125" style="107" customWidth="1"/>
    <col min="786" max="786" width="15.28515625" style="107" customWidth="1"/>
    <col min="787" max="787" width="3" style="107" customWidth="1"/>
    <col min="788" max="788" width="19.140625" style="107" customWidth="1"/>
    <col min="789" max="789" width="4.42578125" style="107" customWidth="1"/>
    <col min="790" max="790" width="11.42578125" style="107"/>
    <col min="791" max="791" width="14.140625" style="107" bestFit="1" customWidth="1"/>
    <col min="792" max="793" width="11.42578125" style="107"/>
    <col min="794" max="794" width="11.5703125" style="107" customWidth="1"/>
    <col min="795" max="1024" width="11.42578125" style="107"/>
    <col min="1025" max="1025" width="19.28515625" style="107" customWidth="1"/>
    <col min="1026" max="1027" width="13.28515625" style="107" customWidth="1"/>
    <col min="1028" max="1030" width="11.7109375" style="107" customWidth="1"/>
    <col min="1031" max="1031" width="11.28515625" style="107" customWidth="1"/>
    <col min="1032" max="1032" width="16.140625" style="107" customWidth="1"/>
    <col min="1033" max="1033" width="19.140625" style="107" customWidth="1"/>
    <col min="1034" max="1035" width="13.28515625" style="107" customWidth="1"/>
    <col min="1036" max="1036" width="12.7109375" style="107" customWidth="1"/>
    <col min="1037" max="1037" width="12.28515625" style="107" customWidth="1"/>
    <col min="1038" max="1038" width="14.42578125" style="107" customWidth="1"/>
    <col min="1039" max="1039" width="2.5703125" style="107" customWidth="1"/>
    <col min="1040" max="1040" width="2.85546875" style="107" customWidth="1"/>
    <col min="1041" max="1041" width="19.42578125" style="107" customWidth="1"/>
    <col min="1042" max="1042" width="15.28515625" style="107" customWidth="1"/>
    <col min="1043" max="1043" width="3" style="107" customWidth="1"/>
    <col min="1044" max="1044" width="19.140625" style="107" customWidth="1"/>
    <col min="1045" max="1045" width="4.42578125" style="107" customWidth="1"/>
    <col min="1046" max="1046" width="11.42578125" style="107"/>
    <col min="1047" max="1047" width="14.140625" style="107" bestFit="1" customWidth="1"/>
    <col min="1048" max="1049" width="11.42578125" style="107"/>
    <col min="1050" max="1050" width="11.5703125" style="107" customWidth="1"/>
    <col min="1051" max="1280" width="11.42578125" style="107"/>
    <col min="1281" max="1281" width="19.28515625" style="107" customWidth="1"/>
    <col min="1282" max="1283" width="13.28515625" style="107" customWidth="1"/>
    <col min="1284" max="1286" width="11.7109375" style="107" customWidth="1"/>
    <col min="1287" max="1287" width="11.28515625" style="107" customWidth="1"/>
    <col min="1288" max="1288" width="16.140625" style="107" customWidth="1"/>
    <col min="1289" max="1289" width="19.140625" style="107" customWidth="1"/>
    <col min="1290" max="1291" width="13.28515625" style="107" customWidth="1"/>
    <col min="1292" max="1292" width="12.7109375" style="107" customWidth="1"/>
    <col min="1293" max="1293" width="12.28515625" style="107" customWidth="1"/>
    <col min="1294" max="1294" width="14.42578125" style="107" customWidth="1"/>
    <col min="1295" max="1295" width="2.5703125" style="107" customWidth="1"/>
    <col min="1296" max="1296" width="2.85546875" style="107" customWidth="1"/>
    <col min="1297" max="1297" width="19.42578125" style="107" customWidth="1"/>
    <col min="1298" max="1298" width="15.28515625" style="107" customWidth="1"/>
    <col min="1299" max="1299" width="3" style="107" customWidth="1"/>
    <col min="1300" max="1300" width="19.140625" style="107" customWidth="1"/>
    <col min="1301" max="1301" width="4.42578125" style="107" customWidth="1"/>
    <col min="1302" max="1302" width="11.42578125" style="107"/>
    <col min="1303" max="1303" width="14.140625" style="107" bestFit="1" customWidth="1"/>
    <col min="1304" max="1305" width="11.42578125" style="107"/>
    <col min="1306" max="1306" width="11.5703125" style="107" customWidth="1"/>
    <col min="1307" max="1536" width="11.42578125" style="107"/>
    <col min="1537" max="1537" width="19.28515625" style="107" customWidth="1"/>
    <col min="1538" max="1539" width="13.28515625" style="107" customWidth="1"/>
    <col min="1540" max="1542" width="11.7109375" style="107" customWidth="1"/>
    <col min="1543" max="1543" width="11.28515625" style="107" customWidth="1"/>
    <col min="1544" max="1544" width="16.140625" style="107" customWidth="1"/>
    <col min="1545" max="1545" width="19.140625" style="107" customWidth="1"/>
    <col min="1546" max="1547" width="13.28515625" style="107" customWidth="1"/>
    <col min="1548" max="1548" width="12.7109375" style="107" customWidth="1"/>
    <col min="1549" max="1549" width="12.28515625" style="107" customWidth="1"/>
    <col min="1550" max="1550" width="14.42578125" style="107" customWidth="1"/>
    <col min="1551" max="1551" width="2.5703125" style="107" customWidth="1"/>
    <col min="1552" max="1552" width="2.85546875" style="107" customWidth="1"/>
    <col min="1553" max="1553" width="19.42578125" style="107" customWidth="1"/>
    <col min="1554" max="1554" width="15.28515625" style="107" customWidth="1"/>
    <col min="1555" max="1555" width="3" style="107" customWidth="1"/>
    <col min="1556" max="1556" width="19.140625" style="107" customWidth="1"/>
    <col min="1557" max="1557" width="4.42578125" style="107" customWidth="1"/>
    <col min="1558" max="1558" width="11.42578125" style="107"/>
    <col min="1559" max="1559" width="14.140625" style="107" bestFit="1" customWidth="1"/>
    <col min="1560" max="1561" width="11.42578125" style="107"/>
    <col min="1562" max="1562" width="11.5703125" style="107" customWidth="1"/>
    <col min="1563" max="1792" width="11.42578125" style="107"/>
    <col min="1793" max="1793" width="19.28515625" style="107" customWidth="1"/>
    <col min="1794" max="1795" width="13.28515625" style="107" customWidth="1"/>
    <col min="1796" max="1798" width="11.7109375" style="107" customWidth="1"/>
    <col min="1799" max="1799" width="11.28515625" style="107" customWidth="1"/>
    <col min="1800" max="1800" width="16.140625" style="107" customWidth="1"/>
    <col min="1801" max="1801" width="19.140625" style="107" customWidth="1"/>
    <col min="1802" max="1803" width="13.28515625" style="107" customWidth="1"/>
    <col min="1804" max="1804" width="12.7109375" style="107" customWidth="1"/>
    <col min="1805" max="1805" width="12.28515625" style="107" customWidth="1"/>
    <col min="1806" max="1806" width="14.42578125" style="107" customWidth="1"/>
    <col min="1807" max="1807" width="2.5703125" style="107" customWidth="1"/>
    <col min="1808" max="1808" width="2.85546875" style="107" customWidth="1"/>
    <col min="1809" max="1809" width="19.42578125" style="107" customWidth="1"/>
    <col min="1810" max="1810" width="15.28515625" style="107" customWidth="1"/>
    <col min="1811" max="1811" width="3" style="107" customWidth="1"/>
    <col min="1812" max="1812" width="19.140625" style="107" customWidth="1"/>
    <col min="1813" max="1813" width="4.42578125" style="107" customWidth="1"/>
    <col min="1814" max="1814" width="11.42578125" style="107"/>
    <col min="1815" max="1815" width="14.140625" style="107" bestFit="1" customWidth="1"/>
    <col min="1816" max="1817" width="11.42578125" style="107"/>
    <col min="1818" max="1818" width="11.5703125" style="107" customWidth="1"/>
    <col min="1819" max="2048" width="11.42578125" style="107"/>
    <col min="2049" max="2049" width="19.28515625" style="107" customWidth="1"/>
    <col min="2050" max="2051" width="13.28515625" style="107" customWidth="1"/>
    <col min="2052" max="2054" width="11.7109375" style="107" customWidth="1"/>
    <col min="2055" max="2055" width="11.28515625" style="107" customWidth="1"/>
    <col min="2056" max="2056" width="16.140625" style="107" customWidth="1"/>
    <col min="2057" max="2057" width="19.140625" style="107" customWidth="1"/>
    <col min="2058" max="2059" width="13.28515625" style="107" customWidth="1"/>
    <col min="2060" max="2060" width="12.7109375" style="107" customWidth="1"/>
    <col min="2061" max="2061" width="12.28515625" style="107" customWidth="1"/>
    <col min="2062" max="2062" width="14.42578125" style="107" customWidth="1"/>
    <col min="2063" max="2063" width="2.5703125" style="107" customWidth="1"/>
    <col min="2064" max="2064" width="2.85546875" style="107" customWidth="1"/>
    <col min="2065" max="2065" width="19.42578125" style="107" customWidth="1"/>
    <col min="2066" max="2066" width="15.28515625" style="107" customWidth="1"/>
    <col min="2067" max="2067" width="3" style="107" customWidth="1"/>
    <col min="2068" max="2068" width="19.140625" style="107" customWidth="1"/>
    <col min="2069" max="2069" width="4.42578125" style="107" customWidth="1"/>
    <col min="2070" max="2070" width="11.42578125" style="107"/>
    <col min="2071" max="2071" width="14.140625" style="107" bestFit="1" customWidth="1"/>
    <col min="2072" max="2073" width="11.42578125" style="107"/>
    <col min="2074" max="2074" width="11.5703125" style="107" customWidth="1"/>
    <col min="2075" max="2304" width="11.42578125" style="107"/>
    <col min="2305" max="2305" width="19.28515625" style="107" customWidth="1"/>
    <col min="2306" max="2307" width="13.28515625" style="107" customWidth="1"/>
    <col min="2308" max="2310" width="11.7109375" style="107" customWidth="1"/>
    <col min="2311" max="2311" width="11.28515625" style="107" customWidth="1"/>
    <col min="2312" max="2312" width="16.140625" style="107" customWidth="1"/>
    <col min="2313" max="2313" width="19.140625" style="107" customWidth="1"/>
    <col min="2314" max="2315" width="13.28515625" style="107" customWidth="1"/>
    <col min="2316" max="2316" width="12.7109375" style="107" customWidth="1"/>
    <col min="2317" max="2317" width="12.28515625" style="107" customWidth="1"/>
    <col min="2318" max="2318" width="14.42578125" style="107" customWidth="1"/>
    <col min="2319" max="2319" width="2.5703125" style="107" customWidth="1"/>
    <col min="2320" max="2320" width="2.85546875" style="107" customWidth="1"/>
    <col min="2321" max="2321" width="19.42578125" style="107" customWidth="1"/>
    <col min="2322" max="2322" width="15.28515625" style="107" customWidth="1"/>
    <col min="2323" max="2323" width="3" style="107" customWidth="1"/>
    <col min="2324" max="2324" width="19.140625" style="107" customWidth="1"/>
    <col min="2325" max="2325" width="4.42578125" style="107" customWidth="1"/>
    <col min="2326" max="2326" width="11.42578125" style="107"/>
    <col min="2327" max="2327" width="14.140625" style="107" bestFit="1" customWidth="1"/>
    <col min="2328" max="2329" width="11.42578125" style="107"/>
    <col min="2330" max="2330" width="11.5703125" style="107" customWidth="1"/>
    <col min="2331" max="2560" width="11.42578125" style="107"/>
    <col min="2561" max="2561" width="19.28515625" style="107" customWidth="1"/>
    <col min="2562" max="2563" width="13.28515625" style="107" customWidth="1"/>
    <col min="2564" max="2566" width="11.7109375" style="107" customWidth="1"/>
    <col min="2567" max="2567" width="11.28515625" style="107" customWidth="1"/>
    <col min="2568" max="2568" width="16.140625" style="107" customWidth="1"/>
    <col min="2569" max="2569" width="19.140625" style="107" customWidth="1"/>
    <col min="2570" max="2571" width="13.28515625" style="107" customWidth="1"/>
    <col min="2572" max="2572" width="12.7109375" style="107" customWidth="1"/>
    <col min="2573" max="2573" width="12.28515625" style="107" customWidth="1"/>
    <col min="2574" max="2574" width="14.42578125" style="107" customWidth="1"/>
    <col min="2575" max="2575" width="2.5703125" style="107" customWidth="1"/>
    <col min="2576" max="2576" width="2.85546875" style="107" customWidth="1"/>
    <col min="2577" max="2577" width="19.42578125" style="107" customWidth="1"/>
    <col min="2578" max="2578" width="15.28515625" style="107" customWidth="1"/>
    <col min="2579" max="2579" width="3" style="107" customWidth="1"/>
    <col min="2580" max="2580" width="19.140625" style="107" customWidth="1"/>
    <col min="2581" max="2581" width="4.42578125" style="107" customWidth="1"/>
    <col min="2582" max="2582" width="11.42578125" style="107"/>
    <col min="2583" max="2583" width="14.140625" style="107" bestFit="1" customWidth="1"/>
    <col min="2584" max="2585" width="11.42578125" style="107"/>
    <col min="2586" max="2586" width="11.5703125" style="107" customWidth="1"/>
    <col min="2587" max="2816" width="11.42578125" style="107"/>
    <col min="2817" max="2817" width="19.28515625" style="107" customWidth="1"/>
    <col min="2818" max="2819" width="13.28515625" style="107" customWidth="1"/>
    <col min="2820" max="2822" width="11.7109375" style="107" customWidth="1"/>
    <col min="2823" max="2823" width="11.28515625" style="107" customWidth="1"/>
    <col min="2824" max="2824" width="16.140625" style="107" customWidth="1"/>
    <col min="2825" max="2825" width="19.140625" style="107" customWidth="1"/>
    <col min="2826" max="2827" width="13.28515625" style="107" customWidth="1"/>
    <col min="2828" max="2828" width="12.7109375" style="107" customWidth="1"/>
    <col min="2829" max="2829" width="12.28515625" style="107" customWidth="1"/>
    <col min="2830" max="2830" width="14.42578125" style="107" customWidth="1"/>
    <col min="2831" max="2831" width="2.5703125" style="107" customWidth="1"/>
    <col min="2832" max="2832" width="2.85546875" style="107" customWidth="1"/>
    <col min="2833" max="2833" width="19.42578125" style="107" customWidth="1"/>
    <col min="2834" max="2834" width="15.28515625" style="107" customWidth="1"/>
    <col min="2835" max="2835" width="3" style="107" customWidth="1"/>
    <col min="2836" max="2836" width="19.140625" style="107" customWidth="1"/>
    <col min="2837" max="2837" width="4.42578125" style="107" customWidth="1"/>
    <col min="2838" max="2838" width="11.42578125" style="107"/>
    <col min="2839" max="2839" width="14.140625" style="107" bestFit="1" customWidth="1"/>
    <col min="2840" max="2841" width="11.42578125" style="107"/>
    <col min="2842" max="2842" width="11.5703125" style="107" customWidth="1"/>
    <col min="2843" max="3072" width="11.42578125" style="107"/>
    <col min="3073" max="3073" width="19.28515625" style="107" customWidth="1"/>
    <col min="3074" max="3075" width="13.28515625" style="107" customWidth="1"/>
    <col min="3076" max="3078" width="11.7109375" style="107" customWidth="1"/>
    <col min="3079" max="3079" width="11.28515625" style="107" customWidth="1"/>
    <col min="3080" max="3080" width="16.140625" style="107" customWidth="1"/>
    <col min="3081" max="3081" width="19.140625" style="107" customWidth="1"/>
    <col min="3082" max="3083" width="13.28515625" style="107" customWidth="1"/>
    <col min="3084" max="3084" width="12.7109375" style="107" customWidth="1"/>
    <col min="3085" max="3085" width="12.28515625" style="107" customWidth="1"/>
    <col min="3086" max="3086" width="14.42578125" style="107" customWidth="1"/>
    <col min="3087" max="3087" width="2.5703125" style="107" customWidth="1"/>
    <col min="3088" max="3088" width="2.85546875" style="107" customWidth="1"/>
    <col min="3089" max="3089" width="19.42578125" style="107" customWidth="1"/>
    <col min="3090" max="3090" width="15.28515625" style="107" customWidth="1"/>
    <col min="3091" max="3091" width="3" style="107" customWidth="1"/>
    <col min="3092" max="3092" width="19.140625" style="107" customWidth="1"/>
    <col min="3093" max="3093" width="4.42578125" style="107" customWidth="1"/>
    <col min="3094" max="3094" width="11.42578125" style="107"/>
    <col min="3095" max="3095" width="14.140625" style="107" bestFit="1" customWidth="1"/>
    <col min="3096" max="3097" width="11.42578125" style="107"/>
    <col min="3098" max="3098" width="11.5703125" style="107" customWidth="1"/>
    <col min="3099" max="3328" width="11.42578125" style="107"/>
    <col min="3329" max="3329" width="19.28515625" style="107" customWidth="1"/>
    <col min="3330" max="3331" width="13.28515625" style="107" customWidth="1"/>
    <col min="3332" max="3334" width="11.7109375" style="107" customWidth="1"/>
    <col min="3335" max="3335" width="11.28515625" style="107" customWidth="1"/>
    <col min="3336" max="3336" width="16.140625" style="107" customWidth="1"/>
    <col min="3337" max="3337" width="19.140625" style="107" customWidth="1"/>
    <col min="3338" max="3339" width="13.28515625" style="107" customWidth="1"/>
    <col min="3340" max="3340" width="12.7109375" style="107" customWidth="1"/>
    <col min="3341" max="3341" width="12.28515625" style="107" customWidth="1"/>
    <col min="3342" max="3342" width="14.42578125" style="107" customWidth="1"/>
    <col min="3343" max="3343" width="2.5703125" style="107" customWidth="1"/>
    <col min="3344" max="3344" width="2.85546875" style="107" customWidth="1"/>
    <col min="3345" max="3345" width="19.42578125" style="107" customWidth="1"/>
    <col min="3346" max="3346" width="15.28515625" style="107" customWidth="1"/>
    <col min="3347" max="3347" width="3" style="107" customWidth="1"/>
    <col min="3348" max="3348" width="19.140625" style="107" customWidth="1"/>
    <col min="3349" max="3349" width="4.42578125" style="107" customWidth="1"/>
    <col min="3350" max="3350" width="11.42578125" style="107"/>
    <col min="3351" max="3351" width="14.140625" style="107" bestFit="1" customWidth="1"/>
    <col min="3352" max="3353" width="11.42578125" style="107"/>
    <col min="3354" max="3354" width="11.5703125" style="107" customWidth="1"/>
    <col min="3355" max="3584" width="11.42578125" style="107"/>
    <col min="3585" max="3585" width="19.28515625" style="107" customWidth="1"/>
    <col min="3586" max="3587" width="13.28515625" style="107" customWidth="1"/>
    <col min="3588" max="3590" width="11.7109375" style="107" customWidth="1"/>
    <col min="3591" max="3591" width="11.28515625" style="107" customWidth="1"/>
    <col min="3592" max="3592" width="16.140625" style="107" customWidth="1"/>
    <col min="3593" max="3593" width="19.140625" style="107" customWidth="1"/>
    <col min="3594" max="3595" width="13.28515625" style="107" customWidth="1"/>
    <col min="3596" max="3596" width="12.7109375" style="107" customWidth="1"/>
    <col min="3597" max="3597" width="12.28515625" style="107" customWidth="1"/>
    <col min="3598" max="3598" width="14.42578125" style="107" customWidth="1"/>
    <col min="3599" max="3599" width="2.5703125" style="107" customWidth="1"/>
    <col min="3600" max="3600" width="2.85546875" style="107" customWidth="1"/>
    <col min="3601" max="3601" width="19.42578125" style="107" customWidth="1"/>
    <col min="3602" max="3602" width="15.28515625" style="107" customWidth="1"/>
    <col min="3603" max="3603" width="3" style="107" customWidth="1"/>
    <col min="3604" max="3604" width="19.140625" style="107" customWidth="1"/>
    <col min="3605" max="3605" width="4.42578125" style="107" customWidth="1"/>
    <col min="3606" max="3606" width="11.42578125" style="107"/>
    <col min="3607" max="3607" width="14.140625" style="107" bestFit="1" customWidth="1"/>
    <col min="3608" max="3609" width="11.42578125" style="107"/>
    <col min="3610" max="3610" width="11.5703125" style="107" customWidth="1"/>
    <col min="3611" max="3840" width="11.42578125" style="107"/>
    <col min="3841" max="3841" width="19.28515625" style="107" customWidth="1"/>
    <col min="3842" max="3843" width="13.28515625" style="107" customWidth="1"/>
    <col min="3844" max="3846" width="11.7109375" style="107" customWidth="1"/>
    <col min="3847" max="3847" width="11.28515625" style="107" customWidth="1"/>
    <col min="3848" max="3848" width="16.140625" style="107" customWidth="1"/>
    <col min="3849" max="3849" width="19.140625" style="107" customWidth="1"/>
    <col min="3850" max="3851" width="13.28515625" style="107" customWidth="1"/>
    <col min="3852" max="3852" width="12.7109375" style="107" customWidth="1"/>
    <col min="3853" max="3853" width="12.28515625" style="107" customWidth="1"/>
    <col min="3854" max="3854" width="14.42578125" style="107" customWidth="1"/>
    <col min="3855" max="3855" width="2.5703125" style="107" customWidth="1"/>
    <col min="3856" max="3856" width="2.85546875" style="107" customWidth="1"/>
    <col min="3857" max="3857" width="19.42578125" style="107" customWidth="1"/>
    <col min="3858" max="3858" width="15.28515625" style="107" customWidth="1"/>
    <col min="3859" max="3859" width="3" style="107" customWidth="1"/>
    <col min="3860" max="3860" width="19.140625" style="107" customWidth="1"/>
    <col min="3861" max="3861" width="4.42578125" style="107" customWidth="1"/>
    <col min="3862" max="3862" width="11.42578125" style="107"/>
    <col min="3863" max="3863" width="14.140625" style="107" bestFit="1" customWidth="1"/>
    <col min="3864" max="3865" width="11.42578125" style="107"/>
    <col min="3866" max="3866" width="11.5703125" style="107" customWidth="1"/>
    <col min="3867" max="4096" width="11.42578125" style="107"/>
    <col min="4097" max="4097" width="19.28515625" style="107" customWidth="1"/>
    <col min="4098" max="4099" width="13.28515625" style="107" customWidth="1"/>
    <col min="4100" max="4102" width="11.7109375" style="107" customWidth="1"/>
    <col min="4103" max="4103" width="11.28515625" style="107" customWidth="1"/>
    <col min="4104" max="4104" width="16.140625" style="107" customWidth="1"/>
    <col min="4105" max="4105" width="19.140625" style="107" customWidth="1"/>
    <col min="4106" max="4107" width="13.28515625" style="107" customWidth="1"/>
    <col min="4108" max="4108" width="12.7109375" style="107" customWidth="1"/>
    <col min="4109" max="4109" width="12.28515625" style="107" customWidth="1"/>
    <col min="4110" max="4110" width="14.42578125" style="107" customWidth="1"/>
    <col min="4111" max="4111" width="2.5703125" style="107" customWidth="1"/>
    <col min="4112" max="4112" width="2.85546875" style="107" customWidth="1"/>
    <col min="4113" max="4113" width="19.42578125" style="107" customWidth="1"/>
    <col min="4114" max="4114" width="15.28515625" style="107" customWidth="1"/>
    <col min="4115" max="4115" width="3" style="107" customWidth="1"/>
    <col min="4116" max="4116" width="19.140625" style="107" customWidth="1"/>
    <col min="4117" max="4117" width="4.42578125" style="107" customWidth="1"/>
    <col min="4118" max="4118" width="11.42578125" style="107"/>
    <col min="4119" max="4119" width="14.140625" style="107" bestFit="1" customWidth="1"/>
    <col min="4120" max="4121" width="11.42578125" style="107"/>
    <col min="4122" max="4122" width="11.5703125" style="107" customWidth="1"/>
    <col min="4123" max="4352" width="11.42578125" style="107"/>
    <col min="4353" max="4353" width="19.28515625" style="107" customWidth="1"/>
    <col min="4354" max="4355" width="13.28515625" style="107" customWidth="1"/>
    <col min="4356" max="4358" width="11.7109375" style="107" customWidth="1"/>
    <col min="4359" max="4359" width="11.28515625" style="107" customWidth="1"/>
    <col min="4360" max="4360" width="16.140625" style="107" customWidth="1"/>
    <col min="4361" max="4361" width="19.140625" style="107" customWidth="1"/>
    <col min="4362" max="4363" width="13.28515625" style="107" customWidth="1"/>
    <col min="4364" max="4364" width="12.7109375" style="107" customWidth="1"/>
    <col min="4365" max="4365" width="12.28515625" style="107" customWidth="1"/>
    <col min="4366" max="4366" width="14.42578125" style="107" customWidth="1"/>
    <col min="4367" max="4367" width="2.5703125" style="107" customWidth="1"/>
    <col min="4368" max="4368" width="2.85546875" style="107" customWidth="1"/>
    <col min="4369" max="4369" width="19.42578125" style="107" customWidth="1"/>
    <col min="4370" max="4370" width="15.28515625" style="107" customWidth="1"/>
    <col min="4371" max="4371" width="3" style="107" customWidth="1"/>
    <col min="4372" max="4372" width="19.140625" style="107" customWidth="1"/>
    <col min="4373" max="4373" width="4.42578125" style="107" customWidth="1"/>
    <col min="4374" max="4374" width="11.42578125" style="107"/>
    <col min="4375" max="4375" width="14.140625" style="107" bestFit="1" customWidth="1"/>
    <col min="4376" max="4377" width="11.42578125" style="107"/>
    <col min="4378" max="4378" width="11.5703125" style="107" customWidth="1"/>
    <col min="4379" max="4608" width="11.42578125" style="107"/>
    <col min="4609" max="4609" width="19.28515625" style="107" customWidth="1"/>
    <col min="4610" max="4611" width="13.28515625" style="107" customWidth="1"/>
    <col min="4612" max="4614" width="11.7109375" style="107" customWidth="1"/>
    <col min="4615" max="4615" width="11.28515625" style="107" customWidth="1"/>
    <col min="4616" max="4616" width="16.140625" style="107" customWidth="1"/>
    <col min="4617" max="4617" width="19.140625" style="107" customWidth="1"/>
    <col min="4618" max="4619" width="13.28515625" style="107" customWidth="1"/>
    <col min="4620" max="4620" width="12.7109375" style="107" customWidth="1"/>
    <col min="4621" max="4621" width="12.28515625" style="107" customWidth="1"/>
    <col min="4622" max="4622" width="14.42578125" style="107" customWidth="1"/>
    <col min="4623" max="4623" width="2.5703125" style="107" customWidth="1"/>
    <col min="4624" max="4624" width="2.85546875" style="107" customWidth="1"/>
    <col min="4625" max="4625" width="19.42578125" style="107" customWidth="1"/>
    <col min="4626" max="4626" width="15.28515625" style="107" customWidth="1"/>
    <col min="4627" max="4627" width="3" style="107" customWidth="1"/>
    <col min="4628" max="4628" width="19.140625" style="107" customWidth="1"/>
    <col min="4629" max="4629" width="4.42578125" style="107" customWidth="1"/>
    <col min="4630" max="4630" width="11.42578125" style="107"/>
    <col min="4631" max="4631" width="14.140625" style="107" bestFit="1" customWidth="1"/>
    <col min="4632" max="4633" width="11.42578125" style="107"/>
    <col min="4634" max="4634" width="11.5703125" style="107" customWidth="1"/>
    <col min="4635" max="4864" width="11.42578125" style="107"/>
    <col min="4865" max="4865" width="19.28515625" style="107" customWidth="1"/>
    <col min="4866" max="4867" width="13.28515625" style="107" customWidth="1"/>
    <col min="4868" max="4870" width="11.7109375" style="107" customWidth="1"/>
    <col min="4871" max="4871" width="11.28515625" style="107" customWidth="1"/>
    <col min="4872" max="4872" width="16.140625" style="107" customWidth="1"/>
    <col min="4873" max="4873" width="19.140625" style="107" customWidth="1"/>
    <col min="4874" max="4875" width="13.28515625" style="107" customWidth="1"/>
    <col min="4876" max="4876" width="12.7109375" style="107" customWidth="1"/>
    <col min="4877" max="4877" width="12.28515625" style="107" customWidth="1"/>
    <col min="4878" max="4878" width="14.42578125" style="107" customWidth="1"/>
    <col min="4879" max="4879" width="2.5703125" style="107" customWidth="1"/>
    <col min="4880" max="4880" width="2.85546875" style="107" customWidth="1"/>
    <col min="4881" max="4881" width="19.42578125" style="107" customWidth="1"/>
    <col min="4882" max="4882" width="15.28515625" style="107" customWidth="1"/>
    <col min="4883" max="4883" width="3" style="107" customWidth="1"/>
    <col min="4884" max="4884" width="19.140625" style="107" customWidth="1"/>
    <col min="4885" max="4885" width="4.42578125" style="107" customWidth="1"/>
    <col min="4886" max="4886" width="11.42578125" style="107"/>
    <col min="4887" max="4887" width="14.140625" style="107" bestFit="1" customWidth="1"/>
    <col min="4888" max="4889" width="11.42578125" style="107"/>
    <col min="4890" max="4890" width="11.5703125" style="107" customWidth="1"/>
    <col min="4891" max="5120" width="11.42578125" style="107"/>
    <col min="5121" max="5121" width="19.28515625" style="107" customWidth="1"/>
    <col min="5122" max="5123" width="13.28515625" style="107" customWidth="1"/>
    <col min="5124" max="5126" width="11.7109375" style="107" customWidth="1"/>
    <col min="5127" max="5127" width="11.28515625" style="107" customWidth="1"/>
    <col min="5128" max="5128" width="16.140625" style="107" customWidth="1"/>
    <col min="5129" max="5129" width="19.140625" style="107" customWidth="1"/>
    <col min="5130" max="5131" width="13.28515625" style="107" customWidth="1"/>
    <col min="5132" max="5132" width="12.7109375" style="107" customWidth="1"/>
    <col min="5133" max="5133" width="12.28515625" style="107" customWidth="1"/>
    <col min="5134" max="5134" width="14.42578125" style="107" customWidth="1"/>
    <col min="5135" max="5135" width="2.5703125" style="107" customWidth="1"/>
    <col min="5136" max="5136" width="2.85546875" style="107" customWidth="1"/>
    <col min="5137" max="5137" width="19.42578125" style="107" customWidth="1"/>
    <col min="5138" max="5138" width="15.28515625" style="107" customWidth="1"/>
    <col min="5139" max="5139" width="3" style="107" customWidth="1"/>
    <col min="5140" max="5140" width="19.140625" style="107" customWidth="1"/>
    <col min="5141" max="5141" width="4.42578125" style="107" customWidth="1"/>
    <col min="5142" max="5142" width="11.42578125" style="107"/>
    <col min="5143" max="5143" width="14.140625" style="107" bestFit="1" customWidth="1"/>
    <col min="5144" max="5145" width="11.42578125" style="107"/>
    <col min="5146" max="5146" width="11.5703125" style="107" customWidth="1"/>
    <col min="5147" max="5376" width="11.42578125" style="107"/>
    <col min="5377" max="5377" width="19.28515625" style="107" customWidth="1"/>
    <col min="5378" max="5379" width="13.28515625" style="107" customWidth="1"/>
    <col min="5380" max="5382" width="11.7109375" style="107" customWidth="1"/>
    <col min="5383" max="5383" width="11.28515625" style="107" customWidth="1"/>
    <col min="5384" max="5384" width="16.140625" style="107" customWidth="1"/>
    <col min="5385" max="5385" width="19.140625" style="107" customWidth="1"/>
    <col min="5386" max="5387" width="13.28515625" style="107" customWidth="1"/>
    <col min="5388" max="5388" width="12.7109375" style="107" customWidth="1"/>
    <col min="5389" max="5389" width="12.28515625" style="107" customWidth="1"/>
    <col min="5390" max="5390" width="14.42578125" style="107" customWidth="1"/>
    <col min="5391" max="5391" width="2.5703125" style="107" customWidth="1"/>
    <col min="5392" max="5392" width="2.85546875" style="107" customWidth="1"/>
    <col min="5393" max="5393" width="19.42578125" style="107" customWidth="1"/>
    <col min="5394" max="5394" width="15.28515625" style="107" customWidth="1"/>
    <col min="5395" max="5395" width="3" style="107" customWidth="1"/>
    <col min="5396" max="5396" width="19.140625" style="107" customWidth="1"/>
    <col min="5397" max="5397" width="4.42578125" style="107" customWidth="1"/>
    <col min="5398" max="5398" width="11.42578125" style="107"/>
    <col min="5399" max="5399" width="14.140625" style="107" bestFit="1" customWidth="1"/>
    <col min="5400" max="5401" width="11.42578125" style="107"/>
    <col min="5402" max="5402" width="11.5703125" style="107" customWidth="1"/>
    <col min="5403" max="5632" width="11.42578125" style="107"/>
    <col min="5633" max="5633" width="19.28515625" style="107" customWidth="1"/>
    <col min="5634" max="5635" width="13.28515625" style="107" customWidth="1"/>
    <col min="5636" max="5638" width="11.7109375" style="107" customWidth="1"/>
    <col min="5639" max="5639" width="11.28515625" style="107" customWidth="1"/>
    <col min="5640" max="5640" width="16.140625" style="107" customWidth="1"/>
    <col min="5641" max="5641" width="19.140625" style="107" customWidth="1"/>
    <col min="5642" max="5643" width="13.28515625" style="107" customWidth="1"/>
    <col min="5644" max="5644" width="12.7109375" style="107" customWidth="1"/>
    <col min="5645" max="5645" width="12.28515625" style="107" customWidth="1"/>
    <col min="5646" max="5646" width="14.42578125" style="107" customWidth="1"/>
    <col min="5647" max="5647" width="2.5703125" style="107" customWidth="1"/>
    <col min="5648" max="5648" width="2.85546875" style="107" customWidth="1"/>
    <col min="5649" max="5649" width="19.42578125" style="107" customWidth="1"/>
    <col min="5650" max="5650" width="15.28515625" style="107" customWidth="1"/>
    <col min="5651" max="5651" width="3" style="107" customWidth="1"/>
    <col min="5652" max="5652" width="19.140625" style="107" customWidth="1"/>
    <col min="5653" max="5653" width="4.42578125" style="107" customWidth="1"/>
    <col min="5654" max="5654" width="11.42578125" style="107"/>
    <col min="5655" max="5655" width="14.140625" style="107" bestFit="1" customWidth="1"/>
    <col min="5656" max="5657" width="11.42578125" style="107"/>
    <col min="5658" max="5658" width="11.5703125" style="107" customWidth="1"/>
    <col min="5659" max="5888" width="11.42578125" style="107"/>
    <col min="5889" max="5889" width="19.28515625" style="107" customWidth="1"/>
    <col min="5890" max="5891" width="13.28515625" style="107" customWidth="1"/>
    <col min="5892" max="5894" width="11.7109375" style="107" customWidth="1"/>
    <col min="5895" max="5895" width="11.28515625" style="107" customWidth="1"/>
    <col min="5896" max="5896" width="16.140625" style="107" customWidth="1"/>
    <col min="5897" max="5897" width="19.140625" style="107" customWidth="1"/>
    <col min="5898" max="5899" width="13.28515625" style="107" customWidth="1"/>
    <col min="5900" max="5900" width="12.7109375" style="107" customWidth="1"/>
    <col min="5901" max="5901" width="12.28515625" style="107" customWidth="1"/>
    <col min="5902" max="5902" width="14.42578125" style="107" customWidth="1"/>
    <col min="5903" max="5903" width="2.5703125" style="107" customWidth="1"/>
    <col min="5904" max="5904" width="2.85546875" style="107" customWidth="1"/>
    <col min="5905" max="5905" width="19.42578125" style="107" customWidth="1"/>
    <col min="5906" max="5906" width="15.28515625" style="107" customWidth="1"/>
    <col min="5907" max="5907" width="3" style="107" customWidth="1"/>
    <col min="5908" max="5908" width="19.140625" style="107" customWidth="1"/>
    <col min="5909" max="5909" width="4.42578125" style="107" customWidth="1"/>
    <col min="5910" max="5910" width="11.42578125" style="107"/>
    <col min="5911" max="5911" width="14.140625" style="107" bestFit="1" customWidth="1"/>
    <col min="5912" max="5913" width="11.42578125" style="107"/>
    <col min="5914" max="5914" width="11.5703125" style="107" customWidth="1"/>
    <col min="5915" max="6144" width="11.42578125" style="107"/>
    <col min="6145" max="6145" width="19.28515625" style="107" customWidth="1"/>
    <col min="6146" max="6147" width="13.28515625" style="107" customWidth="1"/>
    <col min="6148" max="6150" width="11.7109375" style="107" customWidth="1"/>
    <col min="6151" max="6151" width="11.28515625" style="107" customWidth="1"/>
    <col min="6152" max="6152" width="16.140625" style="107" customWidth="1"/>
    <col min="6153" max="6153" width="19.140625" style="107" customWidth="1"/>
    <col min="6154" max="6155" width="13.28515625" style="107" customWidth="1"/>
    <col min="6156" max="6156" width="12.7109375" style="107" customWidth="1"/>
    <col min="6157" max="6157" width="12.28515625" style="107" customWidth="1"/>
    <col min="6158" max="6158" width="14.42578125" style="107" customWidth="1"/>
    <col min="6159" max="6159" width="2.5703125" style="107" customWidth="1"/>
    <col min="6160" max="6160" width="2.85546875" style="107" customWidth="1"/>
    <col min="6161" max="6161" width="19.42578125" style="107" customWidth="1"/>
    <col min="6162" max="6162" width="15.28515625" style="107" customWidth="1"/>
    <col min="6163" max="6163" width="3" style="107" customWidth="1"/>
    <col min="6164" max="6164" width="19.140625" style="107" customWidth="1"/>
    <col min="6165" max="6165" width="4.42578125" style="107" customWidth="1"/>
    <col min="6166" max="6166" width="11.42578125" style="107"/>
    <col min="6167" max="6167" width="14.140625" style="107" bestFit="1" customWidth="1"/>
    <col min="6168" max="6169" width="11.42578125" style="107"/>
    <col min="6170" max="6170" width="11.5703125" style="107" customWidth="1"/>
    <col min="6171" max="6400" width="11.42578125" style="107"/>
    <col min="6401" max="6401" width="19.28515625" style="107" customWidth="1"/>
    <col min="6402" max="6403" width="13.28515625" style="107" customWidth="1"/>
    <col min="6404" max="6406" width="11.7109375" style="107" customWidth="1"/>
    <col min="6407" max="6407" width="11.28515625" style="107" customWidth="1"/>
    <col min="6408" max="6408" width="16.140625" style="107" customWidth="1"/>
    <col min="6409" max="6409" width="19.140625" style="107" customWidth="1"/>
    <col min="6410" max="6411" width="13.28515625" style="107" customWidth="1"/>
    <col min="6412" max="6412" width="12.7109375" style="107" customWidth="1"/>
    <col min="6413" max="6413" width="12.28515625" style="107" customWidth="1"/>
    <col min="6414" max="6414" width="14.42578125" style="107" customWidth="1"/>
    <col min="6415" max="6415" width="2.5703125" style="107" customWidth="1"/>
    <col min="6416" max="6416" width="2.85546875" style="107" customWidth="1"/>
    <col min="6417" max="6417" width="19.42578125" style="107" customWidth="1"/>
    <col min="6418" max="6418" width="15.28515625" style="107" customWidth="1"/>
    <col min="6419" max="6419" width="3" style="107" customWidth="1"/>
    <col min="6420" max="6420" width="19.140625" style="107" customWidth="1"/>
    <col min="6421" max="6421" width="4.42578125" style="107" customWidth="1"/>
    <col min="6422" max="6422" width="11.42578125" style="107"/>
    <col min="6423" max="6423" width="14.140625" style="107" bestFit="1" customWidth="1"/>
    <col min="6424" max="6425" width="11.42578125" style="107"/>
    <col min="6426" max="6426" width="11.5703125" style="107" customWidth="1"/>
    <col min="6427" max="6656" width="11.42578125" style="107"/>
    <col min="6657" max="6657" width="19.28515625" style="107" customWidth="1"/>
    <col min="6658" max="6659" width="13.28515625" style="107" customWidth="1"/>
    <col min="6660" max="6662" width="11.7109375" style="107" customWidth="1"/>
    <col min="6663" max="6663" width="11.28515625" style="107" customWidth="1"/>
    <col min="6664" max="6664" width="16.140625" style="107" customWidth="1"/>
    <col min="6665" max="6665" width="19.140625" style="107" customWidth="1"/>
    <col min="6666" max="6667" width="13.28515625" style="107" customWidth="1"/>
    <col min="6668" max="6668" width="12.7109375" style="107" customWidth="1"/>
    <col min="6669" max="6669" width="12.28515625" style="107" customWidth="1"/>
    <col min="6670" max="6670" width="14.42578125" style="107" customWidth="1"/>
    <col min="6671" max="6671" width="2.5703125" style="107" customWidth="1"/>
    <col min="6672" max="6672" width="2.85546875" style="107" customWidth="1"/>
    <col min="6673" max="6673" width="19.42578125" style="107" customWidth="1"/>
    <col min="6674" max="6674" width="15.28515625" style="107" customWidth="1"/>
    <col min="6675" max="6675" width="3" style="107" customWidth="1"/>
    <col min="6676" max="6676" width="19.140625" style="107" customWidth="1"/>
    <col min="6677" max="6677" width="4.42578125" style="107" customWidth="1"/>
    <col min="6678" max="6678" width="11.42578125" style="107"/>
    <col min="6679" max="6679" width="14.140625" style="107" bestFit="1" customWidth="1"/>
    <col min="6680" max="6681" width="11.42578125" style="107"/>
    <col min="6682" max="6682" width="11.5703125" style="107" customWidth="1"/>
    <col min="6683" max="6912" width="11.42578125" style="107"/>
    <col min="6913" max="6913" width="19.28515625" style="107" customWidth="1"/>
    <col min="6914" max="6915" width="13.28515625" style="107" customWidth="1"/>
    <col min="6916" max="6918" width="11.7109375" style="107" customWidth="1"/>
    <col min="6919" max="6919" width="11.28515625" style="107" customWidth="1"/>
    <col min="6920" max="6920" width="16.140625" style="107" customWidth="1"/>
    <col min="6921" max="6921" width="19.140625" style="107" customWidth="1"/>
    <col min="6922" max="6923" width="13.28515625" style="107" customWidth="1"/>
    <col min="6924" max="6924" width="12.7109375" style="107" customWidth="1"/>
    <col min="6925" max="6925" width="12.28515625" style="107" customWidth="1"/>
    <col min="6926" max="6926" width="14.42578125" style="107" customWidth="1"/>
    <col min="6927" max="6927" width="2.5703125" style="107" customWidth="1"/>
    <col min="6928" max="6928" width="2.85546875" style="107" customWidth="1"/>
    <col min="6929" max="6929" width="19.42578125" style="107" customWidth="1"/>
    <col min="6930" max="6930" width="15.28515625" style="107" customWidth="1"/>
    <col min="6931" max="6931" width="3" style="107" customWidth="1"/>
    <col min="6932" max="6932" width="19.140625" style="107" customWidth="1"/>
    <col min="6933" max="6933" width="4.42578125" style="107" customWidth="1"/>
    <col min="6934" max="6934" width="11.42578125" style="107"/>
    <col min="6935" max="6935" width="14.140625" style="107" bestFit="1" customWidth="1"/>
    <col min="6936" max="6937" width="11.42578125" style="107"/>
    <col min="6938" max="6938" width="11.5703125" style="107" customWidth="1"/>
    <col min="6939" max="7168" width="11.42578125" style="107"/>
    <col min="7169" max="7169" width="19.28515625" style="107" customWidth="1"/>
    <col min="7170" max="7171" width="13.28515625" style="107" customWidth="1"/>
    <col min="7172" max="7174" width="11.7109375" style="107" customWidth="1"/>
    <col min="7175" max="7175" width="11.28515625" style="107" customWidth="1"/>
    <col min="7176" max="7176" width="16.140625" style="107" customWidth="1"/>
    <col min="7177" max="7177" width="19.140625" style="107" customWidth="1"/>
    <col min="7178" max="7179" width="13.28515625" style="107" customWidth="1"/>
    <col min="7180" max="7180" width="12.7109375" style="107" customWidth="1"/>
    <col min="7181" max="7181" width="12.28515625" style="107" customWidth="1"/>
    <col min="7182" max="7182" width="14.42578125" style="107" customWidth="1"/>
    <col min="7183" max="7183" width="2.5703125" style="107" customWidth="1"/>
    <col min="7184" max="7184" width="2.85546875" style="107" customWidth="1"/>
    <col min="7185" max="7185" width="19.42578125" style="107" customWidth="1"/>
    <col min="7186" max="7186" width="15.28515625" style="107" customWidth="1"/>
    <col min="7187" max="7187" width="3" style="107" customWidth="1"/>
    <col min="7188" max="7188" width="19.140625" style="107" customWidth="1"/>
    <col min="7189" max="7189" width="4.42578125" style="107" customWidth="1"/>
    <col min="7190" max="7190" width="11.42578125" style="107"/>
    <col min="7191" max="7191" width="14.140625" style="107" bestFit="1" customWidth="1"/>
    <col min="7192" max="7193" width="11.42578125" style="107"/>
    <col min="7194" max="7194" width="11.5703125" style="107" customWidth="1"/>
    <col min="7195" max="7424" width="11.42578125" style="107"/>
    <col min="7425" max="7425" width="19.28515625" style="107" customWidth="1"/>
    <col min="7426" max="7427" width="13.28515625" style="107" customWidth="1"/>
    <col min="7428" max="7430" width="11.7109375" style="107" customWidth="1"/>
    <col min="7431" max="7431" width="11.28515625" style="107" customWidth="1"/>
    <col min="7432" max="7432" width="16.140625" style="107" customWidth="1"/>
    <col min="7433" max="7433" width="19.140625" style="107" customWidth="1"/>
    <col min="7434" max="7435" width="13.28515625" style="107" customWidth="1"/>
    <col min="7436" max="7436" width="12.7109375" style="107" customWidth="1"/>
    <col min="7437" max="7437" width="12.28515625" style="107" customWidth="1"/>
    <col min="7438" max="7438" width="14.42578125" style="107" customWidth="1"/>
    <col min="7439" max="7439" width="2.5703125" style="107" customWidth="1"/>
    <col min="7440" max="7440" width="2.85546875" style="107" customWidth="1"/>
    <col min="7441" max="7441" width="19.42578125" style="107" customWidth="1"/>
    <col min="7442" max="7442" width="15.28515625" style="107" customWidth="1"/>
    <col min="7443" max="7443" width="3" style="107" customWidth="1"/>
    <col min="7444" max="7444" width="19.140625" style="107" customWidth="1"/>
    <col min="7445" max="7445" width="4.42578125" style="107" customWidth="1"/>
    <col min="7446" max="7446" width="11.42578125" style="107"/>
    <col min="7447" max="7447" width="14.140625" style="107" bestFit="1" customWidth="1"/>
    <col min="7448" max="7449" width="11.42578125" style="107"/>
    <col min="7450" max="7450" width="11.5703125" style="107" customWidth="1"/>
    <col min="7451" max="7680" width="11.42578125" style="107"/>
    <col min="7681" max="7681" width="19.28515625" style="107" customWidth="1"/>
    <col min="7682" max="7683" width="13.28515625" style="107" customWidth="1"/>
    <col min="7684" max="7686" width="11.7109375" style="107" customWidth="1"/>
    <col min="7687" max="7687" width="11.28515625" style="107" customWidth="1"/>
    <col min="7688" max="7688" width="16.140625" style="107" customWidth="1"/>
    <col min="7689" max="7689" width="19.140625" style="107" customWidth="1"/>
    <col min="7690" max="7691" width="13.28515625" style="107" customWidth="1"/>
    <col min="7692" max="7692" width="12.7109375" style="107" customWidth="1"/>
    <col min="7693" max="7693" width="12.28515625" style="107" customWidth="1"/>
    <col min="7694" max="7694" width="14.42578125" style="107" customWidth="1"/>
    <col min="7695" max="7695" width="2.5703125" style="107" customWidth="1"/>
    <col min="7696" max="7696" width="2.85546875" style="107" customWidth="1"/>
    <col min="7697" max="7697" width="19.42578125" style="107" customWidth="1"/>
    <col min="7698" max="7698" width="15.28515625" style="107" customWidth="1"/>
    <col min="7699" max="7699" width="3" style="107" customWidth="1"/>
    <col min="7700" max="7700" width="19.140625" style="107" customWidth="1"/>
    <col min="7701" max="7701" width="4.42578125" style="107" customWidth="1"/>
    <col min="7702" max="7702" width="11.42578125" style="107"/>
    <col min="7703" max="7703" width="14.140625" style="107" bestFit="1" customWidth="1"/>
    <col min="7704" max="7705" width="11.42578125" style="107"/>
    <col min="7706" max="7706" width="11.5703125" style="107" customWidth="1"/>
    <col min="7707" max="7936" width="11.42578125" style="107"/>
    <col min="7937" max="7937" width="19.28515625" style="107" customWidth="1"/>
    <col min="7938" max="7939" width="13.28515625" style="107" customWidth="1"/>
    <col min="7940" max="7942" width="11.7109375" style="107" customWidth="1"/>
    <col min="7943" max="7943" width="11.28515625" style="107" customWidth="1"/>
    <col min="7944" max="7944" width="16.140625" style="107" customWidth="1"/>
    <col min="7945" max="7945" width="19.140625" style="107" customWidth="1"/>
    <col min="7946" max="7947" width="13.28515625" style="107" customWidth="1"/>
    <col min="7948" max="7948" width="12.7109375" style="107" customWidth="1"/>
    <col min="7949" max="7949" width="12.28515625" style="107" customWidth="1"/>
    <col min="7950" max="7950" width="14.42578125" style="107" customWidth="1"/>
    <col min="7951" max="7951" width="2.5703125" style="107" customWidth="1"/>
    <col min="7952" max="7952" width="2.85546875" style="107" customWidth="1"/>
    <col min="7953" max="7953" width="19.42578125" style="107" customWidth="1"/>
    <col min="7954" max="7954" width="15.28515625" style="107" customWidth="1"/>
    <col min="7955" max="7955" width="3" style="107" customWidth="1"/>
    <col min="7956" max="7956" width="19.140625" style="107" customWidth="1"/>
    <col min="7957" max="7957" width="4.42578125" style="107" customWidth="1"/>
    <col min="7958" max="7958" width="11.42578125" style="107"/>
    <col min="7959" max="7959" width="14.140625" style="107" bestFit="1" customWidth="1"/>
    <col min="7960" max="7961" width="11.42578125" style="107"/>
    <col min="7962" max="7962" width="11.5703125" style="107" customWidth="1"/>
    <col min="7963" max="8192" width="11.42578125" style="107"/>
    <col min="8193" max="8193" width="19.28515625" style="107" customWidth="1"/>
    <col min="8194" max="8195" width="13.28515625" style="107" customWidth="1"/>
    <col min="8196" max="8198" width="11.7109375" style="107" customWidth="1"/>
    <col min="8199" max="8199" width="11.28515625" style="107" customWidth="1"/>
    <col min="8200" max="8200" width="16.140625" style="107" customWidth="1"/>
    <col min="8201" max="8201" width="19.140625" style="107" customWidth="1"/>
    <col min="8202" max="8203" width="13.28515625" style="107" customWidth="1"/>
    <col min="8204" max="8204" width="12.7109375" style="107" customWidth="1"/>
    <col min="8205" max="8205" width="12.28515625" style="107" customWidth="1"/>
    <col min="8206" max="8206" width="14.42578125" style="107" customWidth="1"/>
    <col min="8207" max="8207" width="2.5703125" style="107" customWidth="1"/>
    <col min="8208" max="8208" width="2.85546875" style="107" customWidth="1"/>
    <col min="8209" max="8209" width="19.42578125" style="107" customWidth="1"/>
    <col min="8210" max="8210" width="15.28515625" style="107" customWidth="1"/>
    <col min="8211" max="8211" width="3" style="107" customWidth="1"/>
    <col min="8212" max="8212" width="19.140625" style="107" customWidth="1"/>
    <col min="8213" max="8213" width="4.42578125" style="107" customWidth="1"/>
    <col min="8214" max="8214" width="11.42578125" style="107"/>
    <col min="8215" max="8215" width="14.140625" style="107" bestFit="1" customWidth="1"/>
    <col min="8216" max="8217" width="11.42578125" style="107"/>
    <col min="8218" max="8218" width="11.5703125" style="107" customWidth="1"/>
    <col min="8219" max="8448" width="11.42578125" style="107"/>
    <col min="8449" max="8449" width="19.28515625" style="107" customWidth="1"/>
    <col min="8450" max="8451" width="13.28515625" style="107" customWidth="1"/>
    <col min="8452" max="8454" width="11.7109375" style="107" customWidth="1"/>
    <col min="8455" max="8455" width="11.28515625" style="107" customWidth="1"/>
    <col min="8456" max="8456" width="16.140625" style="107" customWidth="1"/>
    <col min="8457" max="8457" width="19.140625" style="107" customWidth="1"/>
    <col min="8458" max="8459" width="13.28515625" style="107" customWidth="1"/>
    <col min="8460" max="8460" width="12.7109375" style="107" customWidth="1"/>
    <col min="8461" max="8461" width="12.28515625" style="107" customWidth="1"/>
    <col min="8462" max="8462" width="14.42578125" style="107" customWidth="1"/>
    <col min="8463" max="8463" width="2.5703125" style="107" customWidth="1"/>
    <col min="8464" max="8464" width="2.85546875" style="107" customWidth="1"/>
    <col min="8465" max="8465" width="19.42578125" style="107" customWidth="1"/>
    <col min="8466" max="8466" width="15.28515625" style="107" customWidth="1"/>
    <col min="8467" max="8467" width="3" style="107" customWidth="1"/>
    <col min="8468" max="8468" width="19.140625" style="107" customWidth="1"/>
    <col min="8469" max="8469" width="4.42578125" style="107" customWidth="1"/>
    <col min="8470" max="8470" width="11.42578125" style="107"/>
    <col min="8471" max="8471" width="14.140625" style="107" bestFit="1" customWidth="1"/>
    <col min="8472" max="8473" width="11.42578125" style="107"/>
    <col min="8474" max="8474" width="11.5703125" style="107" customWidth="1"/>
    <col min="8475" max="8704" width="11.42578125" style="107"/>
    <col min="8705" max="8705" width="19.28515625" style="107" customWidth="1"/>
    <col min="8706" max="8707" width="13.28515625" style="107" customWidth="1"/>
    <col min="8708" max="8710" width="11.7109375" style="107" customWidth="1"/>
    <col min="8711" max="8711" width="11.28515625" style="107" customWidth="1"/>
    <col min="8712" max="8712" width="16.140625" style="107" customWidth="1"/>
    <col min="8713" max="8713" width="19.140625" style="107" customWidth="1"/>
    <col min="8714" max="8715" width="13.28515625" style="107" customWidth="1"/>
    <col min="8716" max="8716" width="12.7109375" style="107" customWidth="1"/>
    <col min="8717" max="8717" width="12.28515625" style="107" customWidth="1"/>
    <col min="8718" max="8718" width="14.42578125" style="107" customWidth="1"/>
    <col min="8719" max="8719" width="2.5703125" style="107" customWidth="1"/>
    <col min="8720" max="8720" width="2.85546875" style="107" customWidth="1"/>
    <col min="8721" max="8721" width="19.42578125" style="107" customWidth="1"/>
    <col min="8722" max="8722" width="15.28515625" style="107" customWidth="1"/>
    <col min="8723" max="8723" width="3" style="107" customWidth="1"/>
    <col min="8724" max="8724" width="19.140625" style="107" customWidth="1"/>
    <col min="8725" max="8725" width="4.42578125" style="107" customWidth="1"/>
    <col min="8726" max="8726" width="11.42578125" style="107"/>
    <col min="8727" max="8727" width="14.140625" style="107" bestFit="1" customWidth="1"/>
    <col min="8728" max="8729" width="11.42578125" style="107"/>
    <col min="8730" max="8730" width="11.5703125" style="107" customWidth="1"/>
    <col min="8731" max="8960" width="11.42578125" style="107"/>
    <col min="8961" max="8961" width="19.28515625" style="107" customWidth="1"/>
    <col min="8962" max="8963" width="13.28515625" style="107" customWidth="1"/>
    <col min="8964" max="8966" width="11.7109375" style="107" customWidth="1"/>
    <col min="8967" max="8967" width="11.28515625" style="107" customWidth="1"/>
    <col min="8968" max="8968" width="16.140625" style="107" customWidth="1"/>
    <col min="8969" max="8969" width="19.140625" style="107" customWidth="1"/>
    <col min="8970" max="8971" width="13.28515625" style="107" customWidth="1"/>
    <col min="8972" max="8972" width="12.7109375" style="107" customWidth="1"/>
    <col min="8973" max="8973" width="12.28515625" style="107" customWidth="1"/>
    <col min="8974" max="8974" width="14.42578125" style="107" customWidth="1"/>
    <col min="8975" max="8975" width="2.5703125" style="107" customWidth="1"/>
    <col min="8976" max="8976" width="2.85546875" style="107" customWidth="1"/>
    <col min="8977" max="8977" width="19.42578125" style="107" customWidth="1"/>
    <col min="8978" max="8978" width="15.28515625" style="107" customWidth="1"/>
    <col min="8979" max="8979" width="3" style="107" customWidth="1"/>
    <col min="8980" max="8980" width="19.140625" style="107" customWidth="1"/>
    <col min="8981" max="8981" width="4.42578125" style="107" customWidth="1"/>
    <col min="8982" max="8982" width="11.42578125" style="107"/>
    <col min="8983" max="8983" width="14.140625" style="107" bestFit="1" customWidth="1"/>
    <col min="8984" max="8985" width="11.42578125" style="107"/>
    <col min="8986" max="8986" width="11.5703125" style="107" customWidth="1"/>
    <col min="8987" max="9216" width="11.42578125" style="107"/>
    <col min="9217" max="9217" width="19.28515625" style="107" customWidth="1"/>
    <col min="9218" max="9219" width="13.28515625" style="107" customWidth="1"/>
    <col min="9220" max="9222" width="11.7109375" style="107" customWidth="1"/>
    <col min="9223" max="9223" width="11.28515625" style="107" customWidth="1"/>
    <col min="9224" max="9224" width="16.140625" style="107" customWidth="1"/>
    <col min="9225" max="9225" width="19.140625" style="107" customWidth="1"/>
    <col min="9226" max="9227" width="13.28515625" style="107" customWidth="1"/>
    <col min="9228" max="9228" width="12.7109375" style="107" customWidth="1"/>
    <col min="9229" max="9229" width="12.28515625" style="107" customWidth="1"/>
    <col min="9230" max="9230" width="14.42578125" style="107" customWidth="1"/>
    <col min="9231" max="9231" width="2.5703125" style="107" customWidth="1"/>
    <col min="9232" max="9232" width="2.85546875" style="107" customWidth="1"/>
    <col min="9233" max="9233" width="19.42578125" style="107" customWidth="1"/>
    <col min="9234" max="9234" width="15.28515625" style="107" customWidth="1"/>
    <col min="9235" max="9235" width="3" style="107" customWidth="1"/>
    <col min="9236" max="9236" width="19.140625" style="107" customWidth="1"/>
    <col min="9237" max="9237" width="4.42578125" style="107" customWidth="1"/>
    <col min="9238" max="9238" width="11.42578125" style="107"/>
    <col min="9239" max="9239" width="14.140625" style="107" bestFit="1" customWidth="1"/>
    <col min="9240" max="9241" width="11.42578125" style="107"/>
    <col min="9242" max="9242" width="11.5703125" style="107" customWidth="1"/>
    <col min="9243" max="9472" width="11.42578125" style="107"/>
    <col min="9473" max="9473" width="19.28515625" style="107" customWidth="1"/>
    <col min="9474" max="9475" width="13.28515625" style="107" customWidth="1"/>
    <col min="9476" max="9478" width="11.7109375" style="107" customWidth="1"/>
    <col min="9479" max="9479" width="11.28515625" style="107" customWidth="1"/>
    <col min="9480" max="9480" width="16.140625" style="107" customWidth="1"/>
    <col min="9481" max="9481" width="19.140625" style="107" customWidth="1"/>
    <col min="9482" max="9483" width="13.28515625" style="107" customWidth="1"/>
    <col min="9484" max="9484" width="12.7109375" style="107" customWidth="1"/>
    <col min="9485" max="9485" width="12.28515625" style="107" customWidth="1"/>
    <col min="9486" max="9486" width="14.42578125" style="107" customWidth="1"/>
    <col min="9487" max="9487" width="2.5703125" style="107" customWidth="1"/>
    <col min="9488" max="9488" width="2.85546875" style="107" customWidth="1"/>
    <col min="9489" max="9489" width="19.42578125" style="107" customWidth="1"/>
    <col min="9490" max="9490" width="15.28515625" style="107" customWidth="1"/>
    <col min="9491" max="9491" width="3" style="107" customWidth="1"/>
    <col min="9492" max="9492" width="19.140625" style="107" customWidth="1"/>
    <col min="9493" max="9493" width="4.42578125" style="107" customWidth="1"/>
    <col min="9494" max="9494" width="11.42578125" style="107"/>
    <col min="9495" max="9495" width="14.140625" style="107" bestFit="1" customWidth="1"/>
    <col min="9496" max="9497" width="11.42578125" style="107"/>
    <col min="9498" max="9498" width="11.5703125" style="107" customWidth="1"/>
    <col min="9499" max="9728" width="11.42578125" style="107"/>
    <col min="9729" max="9729" width="19.28515625" style="107" customWidth="1"/>
    <col min="9730" max="9731" width="13.28515625" style="107" customWidth="1"/>
    <col min="9732" max="9734" width="11.7109375" style="107" customWidth="1"/>
    <col min="9735" max="9735" width="11.28515625" style="107" customWidth="1"/>
    <col min="9736" max="9736" width="16.140625" style="107" customWidth="1"/>
    <col min="9737" max="9737" width="19.140625" style="107" customWidth="1"/>
    <col min="9738" max="9739" width="13.28515625" style="107" customWidth="1"/>
    <col min="9740" max="9740" width="12.7109375" style="107" customWidth="1"/>
    <col min="9741" max="9741" width="12.28515625" style="107" customWidth="1"/>
    <col min="9742" max="9742" width="14.42578125" style="107" customWidth="1"/>
    <col min="9743" max="9743" width="2.5703125" style="107" customWidth="1"/>
    <col min="9744" max="9744" width="2.85546875" style="107" customWidth="1"/>
    <col min="9745" max="9745" width="19.42578125" style="107" customWidth="1"/>
    <col min="9746" max="9746" width="15.28515625" style="107" customWidth="1"/>
    <col min="9747" max="9747" width="3" style="107" customWidth="1"/>
    <col min="9748" max="9748" width="19.140625" style="107" customWidth="1"/>
    <col min="9749" max="9749" width="4.42578125" style="107" customWidth="1"/>
    <col min="9750" max="9750" width="11.42578125" style="107"/>
    <col min="9751" max="9751" width="14.140625" style="107" bestFit="1" customWidth="1"/>
    <col min="9752" max="9753" width="11.42578125" style="107"/>
    <col min="9754" max="9754" width="11.5703125" style="107" customWidth="1"/>
    <col min="9755" max="9984" width="11.42578125" style="107"/>
    <col min="9985" max="9985" width="19.28515625" style="107" customWidth="1"/>
    <col min="9986" max="9987" width="13.28515625" style="107" customWidth="1"/>
    <col min="9988" max="9990" width="11.7109375" style="107" customWidth="1"/>
    <col min="9991" max="9991" width="11.28515625" style="107" customWidth="1"/>
    <col min="9992" max="9992" width="16.140625" style="107" customWidth="1"/>
    <col min="9993" max="9993" width="19.140625" style="107" customWidth="1"/>
    <col min="9994" max="9995" width="13.28515625" style="107" customWidth="1"/>
    <col min="9996" max="9996" width="12.7109375" style="107" customWidth="1"/>
    <col min="9997" max="9997" width="12.28515625" style="107" customWidth="1"/>
    <col min="9998" max="9998" width="14.42578125" style="107" customWidth="1"/>
    <col min="9999" max="9999" width="2.5703125" style="107" customWidth="1"/>
    <col min="10000" max="10000" width="2.85546875" style="107" customWidth="1"/>
    <col min="10001" max="10001" width="19.42578125" style="107" customWidth="1"/>
    <col min="10002" max="10002" width="15.28515625" style="107" customWidth="1"/>
    <col min="10003" max="10003" width="3" style="107" customWidth="1"/>
    <col min="10004" max="10004" width="19.140625" style="107" customWidth="1"/>
    <col min="10005" max="10005" width="4.42578125" style="107" customWidth="1"/>
    <col min="10006" max="10006" width="11.42578125" style="107"/>
    <col min="10007" max="10007" width="14.140625" style="107" bestFit="1" customWidth="1"/>
    <col min="10008" max="10009" width="11.42578125" style="107"/>
    <col min="10010" max="10010" width="11.5703125" style="107" customWidth="1"/>
    <col min="10011" max="10240" width="11.42578125" style="107"/>
    <col min="10241" max="10241" width="19.28515625" style="107" customWidth="1"/>
    <col min="10242" max="10243" width="13.28515625" style="107" customWidth="1"/>
    <col min="10244" max="10246" width="11.7109375" style="107" customWidth="1"/>
    <col min="10247" max="10247" width="11.28515625" style="107" customWidth="1"/>
    <col min="10248" max="10248" width="16.140625" style="107" customWidth="1"/>
    <col min="10249" max="10249" width="19.140625" style="107" customWidth="1"/>
    <col min="10250" max="10251" width="13.28515625" style="107" customWidth="1"/>
    <col min="10252" max="10252" width="12.7109375" style="107" customWidth="1"/>
    <col min="10253" max="10253" width="12.28515625" style="107" customWidth="1"/>
    <col min="10254" max="10254" width="14.42578125" style="107" customWidth="1"/>
    <col min="10255" max="10255" width="2.5703125" style="107" customWidth="1"/>
    <col min="10256" max="10256" width="2.85546875" style="107" customWidth="1"/>
    <col min="10257" max="10257" width="19.42578125" style="107" customWidth="1"/>
    <col min="10258" max="10258" width="15.28515625" style="107" customWidth="1"/>
    <col min="10259" max="10259" width="3" style="107" customWidth="1"/>
    <col min="10260" max="10260" width="19.140625" style="107" customWidth="1"/>
    <col min="10261" max="10261" width="4.42578125" style="107" customWidth="1"/>
    <col min="10262" max="10262" width="11.42578125" style="107"/>
    <col min="10263" max="10263" width="14.140625" style="107" bestFit="1" customWidth="1"/>
    <col min="10264" max="10265" width="11.42578125" style="107"/>
    <col min="10266" max="10266" width="11.5703125" style="107" customWidth="1"/>
    <col min="10267" max="10496" width="11.42578125" style="107"/>
    <col min="10497" max="10497" width="19.28515625" style="107" customWidth="1"/>
    <col min="10498" max="10499" width="13.28515625" style="107" customWidth="1"/>
    <col min="10500" max="10502" width="11.7109375" style="107" customWidth="1"/>
    <col min="10503" max="10503" width="11.28515625" style="107" customWidth="1"/>
    <col min="10504" max="10504" width="16.140625" style="107" customWidth="1"/>
    <col min="10505" max="10505" width="19.140625" style="107" customWidth="1"/>
    <col min="10506" max="10507" width="13.28515625" style="107" customWidth="1"/>
    <col min="10508" max="10508" width="12.7109375" style="107" customWidth="1"/>
    <col min="10509" max="10509" width="12.28515625" style="107" customWidth="1"/>
    <col min="10510" max="10510" width="14.42578125" style="107" customWidth="1"/>
    <col min="10511" max="10511" width="2.5703125" style="107" customWidth="1"/>
    <col min="10512" max="10512" width="2.85546875" style="107" customWidth="1"/>
    <col min="10513" max="10513" width="19.42578125" style="107" customWidth="1"/>
    <col min="10514" max="10514" width="15.28515625" style="107" customWidth="1"/>
    <col min="10515" max="10515" width="3" style="107" customWidth="1"/>
    <col min="10516" max="10516" width="19.140625" style="107" customWidth="1"/>
    <col min="10517" max="10517" width="4.42578125" style="107" customWidth="1"/>
    <col min="10518" max="10518" width="11.42578125" style="107"/>
    <col min="10519" max="10519" width="14.140625" style="107" bestFit="1" customWidth="1"/>
    <col min="10520" max="10521" width="11.42578125" style="107"/>
    <col min="10522" max="10522" width="11.5703125" style="107" customWidth="1"/>
    <col min="10523" max="10752" width="11.42578125" style="107"/>
    <col min="10753" max="10753" width="19.28515625" style="107" customWidth="1"/>
    <col min="10754" max="10755" width="13.28515625" style="107" customWidth="1"/>
    <col min="10756" max="10758" width="11.7109375" style="107" customWidth="1"/>
    <col min="10759" max="10759" width="11.28515625" style="107" customWidth="1"/>
    <col min="10760" max="10760" width="16.140625" style="107" customWidth="1"/>
    <col min="10761" max="10761" width="19.140625" style="107" customWidth="1"/>
    <col min="10762" max="10763" width="13.28515625" style="107" customWidth="1"/>
    <col min="10764" max="10764" width="12.7109375" style="107" customWidth="1"/>
    <col min="10765" max="10765" width="12.28515625" style="107" customWidth="1"/>
    <col min="10766" max="10766" width="14.42578125" style="107" customWidth="1"/>
    <col min="10767" max="10767" width="2.5703125" style="107" customWidth="1"/>
    <col min="10768" max="10768" width="2.85546875" style="107" customWidth="1"/>
    <col min="10769" max="10769" width="19.42578125" style="107" customWidth="1"/>
    <col min="10770" max="10770" width="15.28515625" style="107" customWidth="1"/>
    <col min="10771" max="10771" width="3" style="107" customWidth="1"/>
    <col min="10772" max="10772" width="19.140625" style="107" customWidth="1"/>
    <col min="10773" max="10773" width="4.42578125" style="107" customWidth="1"/>
    <col min="10774" max="10774" width="11.42578125" style="107"/>
    <col min="10775" max="10775" width="14.140625" style="107" bestFit="1" customWidth="1"/>
    <col min="10776" max="10777" width="11.42578125" style="107"/>
    <col min="10778" max="10778" width="11.5703125" style="107" customWidth="1"/>
    <col min="10779" max="11008" width="11.42578125" style="107"/>
    <col min="11009" max="11009" width="19.28515625" style="107" customWidth="1"/>
    <col min="11010" max="11011" width="13.28515625" style="107" customWidth="1"/>
    <col min="11012" max="11014" width="11.7109375" style="107" customWidth="1"/>
    <col min="11015" max="11015" width="11.28515625" style="107" customWidth="1"/>
    <col min="11016" max="11016" width="16.140625" style="107" customWidth="1"/>
    <col min="11017" max="11017" width="19.140625" style="107" customWidth="1"/>
    <col min="11018" max="11019" width="13.28515625" style="107" customWidth="1"/>
    <col min="11020" max="11020" width="12.7109375" style="107" customWidth="1"/>
    <col min="11021" max="11021" width="12.28515625" style="107" customWidth="1"/>
    <col min="11022" max="11022" width="14.42578125" style="107" customWidth="1"/>
    <col min="11023" max="11023" width="2.5703125" style="107" customWidth="1"/>
    <col min="11024" max="11024" width="2.85546875" style="107" customWidth="1"/>
    <col min="11025" max="11025" width="19.42578125" style="107" customWidth="1"/>
    <col min="11026" max="11026" width="15.28515625" style="107" customWidth="1"/>
    <col min="11027" max="11027" width="3" style="107" customWidth="1"/>
    <col min="11028" max="11028" width="19.140625" style="107" customWidth="1"/>
    <col min="11029" max="11029" width="4.42578125" style="107" customWidth="1"/>
    <col min="11030" max="11030" width="11.42578125" style="107"/>
    <col min="11031" max="11031" width="14.140625" style="107" bestFit="1" customWidth="1"/>
    <col min="11032" max="11033" width="11.42578125" style="107"/>
    <col min="11034" max="11034" width="11.5703125" style="107" customWidth="1"/>
    <col min="11035" max="11264" width="11.42578125" style="107"/>
    <col min="11265" max="11265" width="19.28515625" style="107" customWidth="1"/>
    <col min="11266" max="11267" width="13.28515625" style="107" customWidth="1"/>
    <col min="11268" max="11270" width="11.7109375" style="107" customWidth="1"/>
    <col min="11271" max="11271" width="11.28515625" style="107" customWidth="1"/>
    <col min="11272" max="11272" width="16.140625" style="107" customWidth="1"/>
    <col min="11273" max="11273" width="19.140625" style="107" customWidth="1"/>
    <col min="11274" max="11275" width="13.28515625" style="107" customWidth="1"/>
    <col min="11276" max="11276" width="12.7109375" style="107" customWidth="1"/>
    <col min="11277" max="11277" width="12.28515625" style="107" customWidth="1"/>
    <col min="11278" max="11278" width="14.42578125" style="107" customWidth="1"/>
    <col min="11279" max="11279" width="2.5703125" style="107" customWidth="1"/>
    <col min="11280" max="11280" width="2.85546875" style="107" customWidth="1"/>
    <col min="11281" max="11281" width="19.42578125" style="107" customWidth="1"/>
    <col min="11282" max="11282" width="15.28515625" style="107" customWidth="1"/>
    <col min="11283" max="11283" width="3" style="107" customWidth="1"/>
    <col min="11284" max="11284" width="19.140625" style="107" customWidth="1"/>
    <col min="11285" max="11285" width="4.42578125" style="107" customWidth="1"/>
    <col min="11286" max="11286" width="11.42578125" style="107"/>
    <col min="11287" max="11287" width="14.140625" style="107" bestFit="1" customWidth="1"/>
    <col min="11288" max="11289" width="11.42578125" style="107"/>
    <col min="11290" max="11290" width="11.5703125" style="107" customWidth="1"/>
    <col min="11291" max="11520" width="11.42578125" style="107"/>
    <col min="11521" max="11521" width="19.28515625" style="107" customWidth="1"/>
    <col min="11522" max="11523" width="13.28515625" style="107" customWidth="1"/>
    <col min="11524" max="11526" width="11.7109375" style="107" customWidth="1"/>
    <col min="11527" max="11527" width="11.28515625" style="107" customWidth="1"/>
    <col min="11528" max="11528" width="16.140625" style="107" customWidth="1"/>
    <col min="11529" max="11529" width="19.140625" style="107" customWidth="1"/>
    <col min="11530" max="11531" width="13.28515625" style="107" customWidth="1"/>
    <col min="11532" max="11532" width="12.7109375" style="107" customWidth="1"/>
    <col min="11533" max="11533" width="12.28515625" style="107" customWidth="1"/>
    <col min="11534" max="11534" width="14.42578125" style="107" customWidth="1"/>
    <col min="11535" max="11535" width="2.5703125" style="107" customWidth="1"/>
    <col min="11536" max="11536" width="2.85546875" style="107" customWidth="1"/>
    <col min="11537" max="11537" width="19.42578125" style="107" customWidth="1"/>
    <col min="11538" max="11538" width="15.28515625" style="107" customWidth="1"/>
    <col min="11539" max="11539" width="3" style="107" customWidth="1"/>
    <col min="11540" max="11540" width="19.140625" style="107" customWidth="1"/>
    <col min="11541" max="11541" width="4.42578125" style="107" customWidth="1"/>
    <col min="11542" max="11542" width="11.42578125" style="107"/>
    <col min="11543" max="11543" width="14.140625" style="107" bestFit="1" customWidth="1"/>
    <col min="11544" max="11545" width="11.42578125" style="107"/>
    <col min="11546" max="11546" width="11.5703125" style="107" customWidth="1"/>
    <col min="11547" max="11776" width="11.42578125" style="107"/>
    <col min="11777" max="11777" width="19.28515625" style="107" customWidth="1"/>
    <col min="11778" max="11779" width="13.28515625" style="107" customWidth="1"/>
    <col min="11780" max="11782" width="11.7109375" style="107" customWidth="1"/>
    <col min="11783" max="11783" width="11.28515625" style="107" customWidth="1"/>
    <col min="11784" max="11784" width="16.140625" style="107" customWidth="1"/>
    <col min="11785" max="11785" width="19.140625" style="107" customWidth="1"/>
    <col min="11786" max="11787" width="13.28515625" style="107" customWidth="1"/>
    <col min="11788" max="11788" width="12.7109375" style="107" customWidth="1"/>
    <col min="11789" max="11789" width="12.28515625" style="107" customWidth="1"/>
    <col min="11790" max="11790" width="14.42578125" style="107" customWidth="1"/>
    <col min="11791" max="11791" width="2.5703125" style="107" customWidth="1"/>
    <col min="11792" max="11792" width="2.85546875" style="107" customWidth="1"/>
    <col min="11793" max="11793" width="19.42578125" style="107" customWidth="1"/>
    <col min="11794" max="11794" width="15.28515625" style="107" customWidth="1"/>
    <col min="11795" max="11795" width="3" style="107" customWidth="1"/>
    <col min="11796" max="11796" width="19.140625" style="107" customWidth="1"/>
    <col min="11797" max="11797" width="4.42578125" style="107" customWidth="1"/>
    <col min="11798" max="11798" width="11.42578125" style="107"/>
    <col min="11799" max="11799" width="14.140625" style="107" bestFit="1" customWidth="1"/>
    <col min="11800" max="11801" width="11.42578125" style="107"/>
    <col min="11802" max="11802" width="11.5703125" style="107" customWidth="1"/>
    <col min="11803" max="12032" width="11.42578125" style="107"/>
    <col min="12033" max="12033" width="19.28515625" style="107" customWidth="1"/>
    <col min="12034" max="12035" width="13.28515625" style="107" customWidth="1"/>
    <col min="12036" max="12038" width="11.7109375" style="107" customWidth="1"/>
    <col min="12039" max="12039" width="11.28515625" style="107" customWidth="1"/>
    <col min="12040" max="12040" width="16.140625" style="107" customWidth="1"/>
    <col min="12041" max="12041" width="19.140625" style="107" customWidth="1"/>
    <col min="12042" max="12043" width="13.28515625" style="107" customWidth="1"/>
    <col min="12044" max="12044" width="12.7109375" style="107" customWidth="1"/>
    <col min="12045" max="12045" width="12.28515625" style="107" customWidth="1"/>
    <col min="12046" max="12046" width="14.42578125" style="107" customWidth="1"/>
    <col min="12047" max="12047" width="2.5703125" style="107" customWidth="1"/>
    <col min="12048" max="12048" width="2.85546875" style="107" customWidth="1"/>
    <col min="12049" max="12049" width="19.42578125" style="107" customWidth="1"/>
    <col min="12050" max="12050" width="15.28515625" style="107" customWidth="1"/>
    <col min="12051" max="12051" width="3" style="107" customWidth="1"/>
    <col min="12052" max="12052" width="19.140625" style="107" customWidth="1"/>
    <col min="12053" max="12053" width="4.42578125" style="107" customWidth="1"/>
    <col min="12054" max="12054" width="11.42578125" style="107"/>
    <col min="12055" max="12055" width="14.140625" style="107" bestFit="1" customWidth="1"/>
    <col min="12056" max="12057" width="11.42578125" style="107"/>
    <col min="12058" max="12058" width="11.5703125" style="107" customWidth="1"/>
    <col min="12059" max="12288" width="11.42578125" style="107"/>
    <col min="12289" max="12289" width="19.28515625" style="107" customWidth="1"/>
    <col min="12290" max="12291" width="13.28515625" style="107" customWidth="1"/>
    <col min="12292" max="12294" width="11.7109375" style="107" customWidth="1"/>
    <col min="12295" max="12295" width="11.28515625" style="107" customWidth="1"/>
    <col min="12296" max="12296" width="16.140625" style="107" customWidth="1"/>
    <col min="12297" max="12297" width="19.140625" style="107" customWidth="1"/>
    <col min="12298" max="12299" width="13.28515625" style="107" customWidth="1"/>
    <col min="12300" max="12300" width="12.7109375" style="107" customWidth="1"/>
    <col min="12301" max="12301" width="12.28515625" style="107" customWidth="1"/>
    <col min="12302" max="12302" width="14.42578125" style="107" customWidth="1"/>
    <col min="12303" max="12303" width="2.5703125" style="107" customWidth="1"/>
    <col min="12304" max="12304" width="2.85546875" style="107" customWidth="1"/>
    <col min="12305" max="12305" width="19.42578125" style="107" customWidth="1"/>
    <col min="12306" max="12306" width="15.28515625" style="107" customWidth="1"/>
    <col min="12307" max="12307" width="3" style="107" customWidth="1"/>
    <col min="12308" max="12308" width="19.140625" style="107" customWidth="1"/>
    <col min="12309" max="12309" width="4.42578125" style="107" customWidth="1"/>
    <col min="12310" max="12310" width="11.42578125" style="107"/>
    <col min="12311" max="12311" width="14.140625" style="107" bestFit="1" customWidth="1"/>
    <col min="12312" max="12313" width="11.42578125" style="107"/>
    <col min="12314" max="12314" width="11.5703125" style="107" customWidth="1"/>
    <col min="12315" max="12544" width="11.42578125" style="107"/>
    <col min="12545" max="12545" width="19.28515625" style="107" customWidth="1"/>
    <col min="12546" max="12547" width="13.28515625" style="107" customWidth="1"/>
    <col min="12548" max="12550" width="11.7109375" style="107" customWidth="1"/>
    <col min="12551" max="12551" width="11.28515625" style="107" customWidth="1"/>
    <col min="12552" max="12552" width="16.140625" style="107" customWidth="1"/>
    <col min="12553" max="12553" width="19.140625" style="107" customWidth="1"/>
    <col min="12554" max="12555" width="13.28515625" style="107" customWidth="1"/>
    <col min="12556" max="12556" width="12.7109375" style="107" customWidth="1"/>
    <col min="12557" max="12557" width="12.28515625" style="107" customWidth="1"/>
    <col min="12558" max="12558" width="14.42578125" style="107" customWidth="1"/>
    <col min="12559" max="12559" width="2.5703125" style="107" customWidth="1"/>
    <col min="12560" max="12560" width="2.85546875" style="107" customWidth="1"/>
    <col min="12561" max="12561" width="19.42578125" style="107" customWidth="1"/>
    <col min="12562" max="12562" width="15.28515625" style="107" customWidth="1"/>
    <col min="12563" max="12563" width="3" style="107" customWidth="1"/>
    <col min="12564" max="12564" width="19.140625" style="107" customWidth="1"/>
    <col min="12565" max="12565" width="4.42578125" style="107" customWidth="1"/>
    <col min="12566" max="12566" width="11.42578125" style="107"/>
    <col min="12567" max="12567" width="14.140625" style="107" bestFit="1" customWidth="1"/>
    <col min="12568" max="12569" width="11.42578125" style="107"/>
    <col min="12570" max="12570" width="11.5703125" style="107" customWidth="1"/>
    <col min="12571" max="12800" width="11.42578125" style="107"/>
    <col min="12801" max="12801" width="19.28515625" style="107" customWidth="1"/>
    <col min="12802" max="12803" width="13.28515625" style="107" customWidth="1"/>
    <col min="12804" max="12806" width="11.7109375" style="107" customWidth="1"/>
    <col min="12807" max="12807" width="11.28515625" style="107" customWidth="1"/>
    <col min="12808" max="12808" width="16.140625" style="107" customWidth="1"/>
    <col min="12809" max="12809" width="19.140625" style="107" customWidth="1"/>
    <col min="12810" max="12811" width="13.28515625" style="107" customWidth="1"/>
    <col min="12812" max="12812" width="12.7109375" style="107" customWidth="1"/>
    <col min="12813" max="12813" width="12.28515625" style="107" customWidth="1"/>
    <col min="12814" max="12814" width="14.42578125" style="107" customWidth="1"/>
    <col min="12815" max="12815" width="2.5703125" style="107" customWidth="1"/>
    <col min="12816" max="12816" width="2.85546875" style="107" customWidth="1"/>
    <col min="12817" max="12817" width="19.42578125" style="107" customWidth="1"/>
    <col min="12818" max="12818" width="15.28515625" style="107" customWidth="1"/>
    <col min="12819" max="12819" width="3" style="107" customWidth="1"/>
    <col min="12820" max="12820" width="19.140625" style="107" customWidth="1"/>
    <col min="12821" max="12821" width="4.42578125" style="107" customWidth="1"/>
    <col min="12822" max="12822" width="11.42578125" style="107"/>
    <col min="12823" max="12823" width="14.140625" style="107" bestFit="1" customWidth="1"/>
    <col min="12824" max="12825" width="11.42578125" style="107"/>
    <col min="12826" max="12826" width="11.5703125" style="107" customWidth="1"/>
    <col min="12827" max="13056" width="11.42578125" style="107"/>
    <col min="13057" max="13057" width="19.28515625" style="107" customWidth="1"/>
    <col min="13058" max="13059" width="13.28515625" style="107" customWidth="1"/>
    <col min="13060" max="13062" width="11.7109375" style="107" customWidth="1"/>
    <col min="13063" max="13063" width="11.28515625" style="107" customWidth="1"/>
    <col min="13064" max="13064" width="16.140625" style="107" customWidth="1"/>
    <col min="13065" max="13065" width="19.140625" style="107" customWidth="1"/>
    <col min="13066" max="13067" width="13.28515625" style="107" customWidth="1"/>
    <col min="13068" max="13068" width="12.7109375" style="107" customWidth="1"/>
    <col min="13069" max="13069" width="12.28515625" style="107" customWidth="1"/>
    <col min="13070" max="13070" width="14.42578125" style="107" customWidth="1"/>
    <col min="13071" max="13071" width="2.5703125" style="107" customWidth="1"/>
    <col min="13072" max="13072" width="2.85546875" style="107" customWidth="1"/>
    <col min="13073" max="13073" width="19.42578125" style="107" customWidth="1"/>
    <col min="13074" max="13074" width="15.28515625" style="107" customWidth="1"/>
    <col min="13075" max="13075" width="3" style="107" customWidth="1"/>
    <col min="13076" max="13076" width="19.140625" style="107" customWidth="1"/>
    <col min="13077" max="13077" width="4.42578125" style="107" customWidth="1"/>
    <col min="13078" max="13078" width="11.42578125" style="107"/>
    <col min="13079" max="13079" width="14.140625" style="107" bestFit="1" customWidth="1"/>
    <col min="13080" max="13081" width="11.42578125" style="107"/>
    <col min="13082" max="13082" width="11.5703125" style="107" customWidth="1"/>
    <col min="13083" max="13312" width="11.42578125" style="107"/>
    <col min="13313" max="13313" width="19.28515625" style="107" customWidth="1"/>
    <col min="13314" max="13315" width="13.28515625" style="107" customWidth="1"/>
    <col min="13316" max="13318" width="11.7109375" style="107" customWidth="1"/>
    <col min="13319" max="13319" width="11.28515625" style="107" customWidth="1"/>
    <col min="13320" max="13320" width="16.140625" style="107" customWidth="1"/>
    <col min="13321" max="13321" width="19.140625" style="107" customWidth="1"/>
    <col min="13322" max="13323" width="13.28515625" style="107" customWidth="1"/>
    <col min="13324" max="13324" width="12.7109375" style="107" customWidth="1"/>
    <col min="13325" max="13325" width="12.28515625" style="107" customWidth="1"/>
    <col min="13326" max="13326" width="14.42578125" style="107" customWidth="1"/>
    <col min="13327" max="13327" width="2.5703125" style="107" customWidth="1"/>
    <col min="13328" max="13328" width="2.85546875" style="107" customWidth="1"/>
    <col min="13329" max="13329" width="19.42578125" style="107" customWidth="1"/>
    <col min="13330" max="13330" width="15.28515625" style="107" customWidth="1"/>
    <col min="13331" max="13331" width="3" style="107" customWidth="1"/>
    <col min="13332" max="13332" width="19.140625" style="107" customWidth="1"/>
    <col min="13333" max="13333" width="4.42578125" style="107" customWidth="1"/>
    <col min="13334" max="13334" width="11.42578125" style="107"/>
    <col min="13335" max="13335" width="14.140625" style="107" bestFit="1" customWidth="1"/>
    <col min="13336" max="13337" width="11.42578125" style="107"/>
    <col min="13338" max="13338" width="11.5703125" style="107" customWidth="1"/>
    <col min="13339" max="13568" width="11.42578125" style="107"/>
    <col min="13569" max="13569" width="19.28515625" style="107" customWidth="1"/>
    <col min="13570" max="13571" width="13.28515625" style="107" customWidth="1"/>
    <col min="13572" max="13574" width="11.7109375" style="107" customWidth="1"/>
    <col min="13575" max="13575" width="11.28515625" style="107" customWidth="1"/>
    <col min="13576" max="13576" width="16.140625" style="107" customWidth="1"/>
    <col min="13577" max="13577" width="19.140625" style="107" customWidth="1"/>
    <col min="13578" max="13579" width="13.28515625" style="107" customWidth="1"/>
    <col min="13580" max="13580" width="12.7109375" style="107" customWidth="1"/>
    <col min="13581" max="13581" width="12.28515625" style="107" customWidth="1"/>
    <col min="13582" max="13582" width="14.42578125" style="107" customWidth="1"/>
    <col min="13583" max="13583" width="2.5703125" style="107" customWidth="1"/>
    <col min="13584" max="13584" width="2.85546875" style="107" customWidth="1"/>
    <col min="13585" max="13585" width="19.42578125" style="107" customWidth="1"/>
    <col min="13586" max="13586" width="15.28515625" style="107" customWidth="1"/>
    <col min="13587" max="13587" width="3" style="107" customWidth="1"/>
    <col min="13588" max="13588" width="19.140625" style="107" customWidth="1"/>
    <col min="13589" max="13589" width="4.42578125" style="107" customWidth="1"/>
    <col min="13590" max="13590" width="11.42578125" style="107"/>
    <col min="13591" max="13591" width="14.140625" style="107" bestFit="1" customWidth="1"/>
    <col min="13592" max="13593" width="11.42578125" style="107"/>
    <col min="13594" max="13594" width="11.5703125" style="107" customWidth="1"/>
    <col min="13595" max="13824" width="11.42578125" style="107"/>
    <col min="13825" max="13825" width="19.28515625" style="107" customWidth="1"/>
    <col min="13826" max="13827" width="13.28515625" style="107" customWidth="1"/>
    <col min="13828" max="13830" width="11.7109375" style="107" customWidth="1"/>
    <col min="13831" max="13831" width="11.28515625" style="107" customWidth="1"/>
    <col min="13832" max="13832" width="16.140625" style="107" customWidth="1"/>
    <col min="13833" max="13833" width="19.140625" style="107" customWidth="1"/>
    <col min="13834" max="13835" width="13.28515625" style="107" customWidth="1"/>
    <col min="13836" max="13836" width="12.7109375" style="107" customWidth="1"/>
    <col min="13837" max="13837" width="12.28515625" style="107" customWidth="1"/>
    <col min="13838" max="13838" width="14.42578125" style="107" customWidth="1"/>
    <col min="13839" max="13839" width="2.5703125" style="107" customWidth="1"/>
    <col min="13840" max="13840" width="2.85546875" style="107" customWidth="1"/>
    <col min="13841" max="13841" width="19.42578125" style="107" customWidth="1"/>
    <col min="13842" max="13842" width="15.28515625" style="107" customWidth="1"/>
    <col min="13843" max="13843" width="3" style="107" customWidth="1"/>
    <col min="13844" max="13844" width="19.140625" style="107" customWidth="1"/>
    <col min="13845" max="13845" width="4.42578125" style="107" customWidth="1"/>
    <col min="13846" max="13846" width="11.42578125" style="107"/>
    <col min="13847" max="13847" width="14.140625" style="107" bestFit="1" customWidth="1"/>
    <col min="13848" max="13849" width="11.42578125" style="107"/>
    <col min="13850" max="13850" width="11.5703125" style="107" customWidth="1"/>
    <col min="13851" max="14080" width="11.42578125" style="107"/>
    <col min="14081" max="14081" width="19.28515625" style="107" customWidth="1"/>
    <col min="14082" max="14083" width="13.28515625" style="107" customWidth="1"/>
    <col min="14084" max="14086" width="11.7109375" style="107" customWidth="1"/>
    <col min="14087" max="14087" width="11.28515625" style="107" customWidth="1"/>
    <col min="14088" max="14088" width="16.140625" style="107" customWidth="1"/>
    <col min="14089" max="14089" width="19.140625" style="107" customWidth="1"/>
    <col min="14090" max="14091" width="13.28515625" style="107" customWidth="1"/>
    <col min="14092" max="14092" width="12.7109375" style="107" customWidth="1"/>
    <col min="14093" max="14093" width="12.28515625" style="107" customWidth="1"/>
    <col min="14094" max="14094" width="14.42578125" style="107" customWidth="1"/>
    <col min="14095" max="14095" width="2.5703125" style="107" customWidth="1"/>
    <col min="14096" max="14096" width="2.85546875" style="107" customWidth="1"/>
    <col min="14097" max="14097" width="19.42578125" style="107" customWidth="1"/>
    <col min="14098" max="14098" width="15.28515625" style="107" customWidth="1"/>
    <col min="14099" max="14099" width="3" style="107" customWidth="1"/>
    <col min="14100" max="14100" width="19.140625" style="107" customWidth="1"/>
    <col min="14101" max="14101" width="4.42578125" style="107" customWidth="1"/>
    <col min="14102" max="14102" width="11.42578125" style="107"/>
    <col min="14103" max="14103" width="14.140625" style="107" bestFit="1" customWidth="1"/>
    <col min="14104" max="14105" width="11.42578125" style="107"/>
    <col min="14106" max="14106" width="11.5703125" style="107" customWidth="1"/>
    <col min="14107" max="14336" width="11.42578125" style="107"/>
    <col min="14337" max="14337" width="19.28515625" style="107" customWidth="1"/>
    <col min="14338" max="14339" width="13.28515625" style="107" customWidth="1"/>
    <col min="14340" max="14342" width="11.7109375" style="107" customWidth="1"/>
    <col min="14343" max="14343" width="11.28515625" style="107" customWidth="1"/>
    <col min="14344" max="14344" width="16.140625" style="107" customWidth="1"/>
    <col min="14345" max="14345" width="19.140625" style="107" customWidth="1"/>
    <col min="14346" max="14347" width="13.28515625" style="107" customWidth="1"/>
    <col min="14348" max="14348" width="12.7109375" style="107" customWidth="1"/>
    <col min="14349" max="14349" width="12.28515625" style="107" customWidth="1"/>
    <col min="14350" max="14350" width="14.42578125" style="107" customWidth="1"/>
    <col min="14351" max="14351" width="2.5703125" style="107" customWidth="1"/>
    <col min="14352" max="14352" width="2.85546875" style="107" customWidth="1"/>
    <col min="14353" max="14353" width="19.42578125" style="107" customWidth="1"/>
    <col min="14354" max="14354" width="15.28515625" style="107" customWidth="1"/>
    <col min="14355" max="14355" width="3" style="107" customWidth="1"/>
    <col min="14356" max="14356" width="19.140625" style="107" customWidth="1"/>
    <col min="14357" max="14357" width="4.42578125" style="107" customWidth="1"/>
    <col min="14358" max="14358" width="11.42578125" style="107"/>
    <col min="14359" max="14359" width="14.140625" style="107" bestFit="1" customWidth="1"/>
    <col min="14360" max="14361" width="11.42578125" style="107"/>
    <col min="14362" max="14362" width="11.5703125" style="107" customWidth="1"/>
    <col min="14363" max="14592" width="11.42578125" style="107"/>
    <col min="14593" max="14593" width="19.28515625" style="107" customWidth="1"/>
    <col min="14594" max="14595" width="13.28515625" style="107" customWidth="1"/>
    <col min="14596" max="14598" width="11.7109375" style="107" customWidth="1"/>
    <col min="14599" max="14599" width="11.28515625" style="107" customWidth="1"/>
    <col min="14600" max="14600" width="16.140625" style="107" customWidth="1"/>
    <col min="14601" max="14601" width="19.140625" style="107" customWidth="1"/>
    <col min="14602" max="14603" width="13.28515625" style="107" customWidth="1"/>
    <col min="14604" max="14604" width="12.7109375" style="107" customWidth="1"/>
    <col min="14605" max="14605" width="12.28515625" style="107" customWidth="1"/>
    <col min="14606" max="14606" width="14.42578125" style="107" customWidth="1"/>
    <col min="14607" max="14607" width="2.5703125" style="107" customWidth="1"/>
    <col min="14608" max="14608" width="2.85546875" style="107" customWidth="1"/>
    <col min="14609" max="14609" width="19.42578125" style="107" customWidth="1"/>
    <col min="14610" max="14610" width="15.28515625" style="107" customWidth="1"/>
    <col min="14611" max="14611" width="3" style="107" customWidth="1"/>
    <col min="14612" max="14612" width="19.140625" style="107" customWidth="1"/>
    <col min="14613" max="14613" width="4.42578125" style="107" customWidth="1"/>
    <col min="14614" max="14614" width="11.42578125" style="107"/>
    <col min="14615" max="14615" width="14.140625" style="107" bestFit="1" customWidth="1"/>
    <col min="14616" max="14617" width="11.42578125" style="107"/>
    <col min="14618" max="14618" width="11.5703125" style="107" customWidth="1"/>
    <col min="14619" max="14848" width="11.42578125" style="107"/>
    <col min="14849" max="14849" width="19.28515625" style="107" customWidth="1"/>
    <col min="14850" max="14851" width="13.28515625" style="107" customWidth="1"/>
    <col min="14852" max="14854" width="11.7109375" style="107" customWidth="1"/>
    <col min="14855" max="14855" width="11.28515625" style="107" customWidth="1"/>
    <col min="14856" max="14856" width="16.140625" style="107" customWidth="1"/>
    <col min="14857" max="14857" width="19.140625" style="107" customWidth="1"/>
    <col min="14858" max="14859" width="13.28515625" style="107" customWidth="1"/>
    <col min="14860" max="14860" width="12.7109375" style="107" customWidth="1"/>
    <col min="14861" max="14861" width="12.28515625" style="107" customWidth="1"/>
    <col min="14862" max="14862" width="14.42578125" style="107" customWidth="1"/>
    <col min="14863" max="14863" width="2.5703125" style="107" customWidth="1"/>
    <col min="14864" max="14864" width="2.85546875" style="107" customWidth="1"/>
    <col min="14865" max="14865" width="19.42578125" style="107" customWidth="1"/>
    <col min="14866" max="14866" width="15.28515625" style="107" customWidth="1"/>
    <col min="14867" max="14867" width="3" style="107" customWidth="1"/>
    <col min="14868" max="14868" width="19.140625" style="107" customWidth="1"/>
    <col min="14869" max="14869" width="4.42578125" style="107" customWidth="1"/>
    <col min="14870" max="14870" width="11.42578125" style="107"/>
    <col min="14871" max="14871" width="14.140625" style="107" bestFit="1" customWidth="1"/>
    <col min="14872" max="14873" width="11.42578125" style="107"/>
    <col min="14874" max="14874" width="11.5703125" style="107" customWidth="1"/>
    <col min="14875" max="15104" width="11.42578125" style="107"/>
    <col min="15105" max="15105" width="19.28515625" style="107" customWidth="1"/>
    <col min="15106" max="15107" width="13.28515625" style="107" customWidth="1"/>
    <col min="15108" max="15110" width="11.7109375" style="107" customWidth="1"/>
    <col min="15111" max="15111" width="11.28515625" style="107" customWidth="1"/>
    <col min="15112" max="15112" width="16.140625" style="107" customWidth="1"/>
    <col min="15113" max="15113" width="19.140625" style="107" customWidth="1"/>
    <col min="15114" max="15115" width="13.28515625" style="107" customWidth="1"/>
    <col min="15116" max="15116" width="12.7109375" style="107" customWidth="1"/>
    <col min="15117" max="15117" width="12.28515625" style="107" customWidth="1"/>
    <col min="15118" max="15118" width="14.42578125" style="107" customWidth="1"/>
    <col min="15119" max="15119" width="2.5703125" style="107" customWidth="1"/>
    <col min="15120" max="15120" width="2.85546875" style="107" customWidth="1"/>
    <col min="15121" max="15121" width="19.42578125" style="107" customWidth="1"/>
    <col min="15122" max="15122" width="15.28515625" style="107" customWidth="1"/>
    <col min="15123" max="15123" width="3" style="107" customWidth="1"/>
    <col min="15124" max="15124" width="19.140625" style="107" customWidth="1"/>
    <col min="15125" max="15125" width="4.42578125" style="107" customWidth="1"/>
    <col min="15126" max="15126" width="11.42578125" style="107"/>
    <col min="15127" max="15127" width="14.140625" style="107" bestFit="1" customWidth="1"/>
    <col min="15128" max="15129" width="11.42578125" style="107"/>
    <col min="15130" max="15130" width="11.5703125" style="107" customWidth="1"/>
    <col min="15131" max="15360" width="11.42578125" style="107"/>
    <col min="15361" max="15361" width="19.28515625" style="107" customWidth="1"/>
    <col min="15362" max="15363" width="13.28515625" style="107" customWidth="1"/>
    <col min="15364" max="15366" width="11.7109375" style="107" customWidth="1"/>
    <col min="15367" max="15367" width="11.28515625" style="107" customWidth="1"/>
    <col min="15368" max="15368" width="16.140625" style="107" customWidth="1"/>
    <col min="15369" max="15369" width="19.140625" style="107" customWidth="1"/>
    <col min="15370" max="15371" width="13.28515625" style="107" customWidth="1"/>
    <col min="15372" max="15372" width="12.7109375" style="107" customWidth="1"/>
    <col min="15373" max="15373" width="12.28515625" style="107" customWidth="1"/>
    <col min="15374" max="15374" width="14.42578125" style="107" customWidth="1"/>
    <col min="15375" max="15375" width="2.5703125" style="107" customWidth="1"/>
    <col min="15376" max="15376" width="2.85546875" style="107" customWidth="1"/>
    <col min="15377" max="15377" width="19.42578125" style="107" customWidth="1"/>
    <col min="15378" max="15378" width="15.28515625" style="107" customWidth="1"/>
    <col min="15379" max="15379" width="3" style="107" customWidth="1"/>
    <col min="15380" max="15380" width="19.140625" style="107" customWidth="1"/>
    <col min="15381" max="15381" width="4.42578125" style="107" customWidth="1"/>
    <col min="15382" max="15382" width="11.42578125" style="107"/>
    <col min="15383" max="15383" width="14.140625" style="107" bestFit="1" customWidth="1"/>
    <col min="15384" max="15385" width="11.42578125" style="107"/>
    <col min="15386" max="15386" width="11.5703125" style="107" customWidth="1"/>
    <col min="15387" max="15616" width="11.42578125" style="107"/>
    <col min="15617" max="15617" width="19.28515625" style="107" customWidth="1"/>
    <col min="15618" max="15619" width="13.28515625" style="107" customWidth="1"/>
    <col min="15620" max="15622" width="11.7109375" style="107" customWidth="1"/>
    <col min="15623" max="15623" width="11.28515625" style="107" customWidth="1"/>
    <col min="15624" max="15624" width="16.140625" style="107" customWidth="1"/>
    <col min="15625" max="15625" width="19.140625" style="107" customWidth="1"/>
    <col min="15626" max="15627" width="13.28515625" style="107" customWidth="1"/>
    <col min="15628" max="15628" width="12.7109375" style="107" customWidth="1"/>
    <col min="15629" max="15629" width="12.28515625" style="107" customWidth="1"/>
    <col min="15630" max="15630" width="14.42578125" style="107" customWidth="1"/>
    <col min="15631" max="15631" width="2.5703125" style="107" customWidth="1"/>
    <col min="15632" max="15632" width="2.85546875" style="107" customWidth="1"/>
    <col min="15633" max="15633" width="19.42578125" style="107" customWidth="1"/>
    <col min="15634" max="15634" width="15.28515625" style="107" customWidth="1"/>
    <col min="15635" max="15635" width="3" style="107" customWidth="1"/>
    <col min="15636" max="15636" width="19.140625" style="107" customWidth="1"/>
    <col min="15637" max="15637" width="4.42578125" style="107" customWidth="1"/>
    <col min="15638" max="15638" width="11.42578125" style="107"/>
    <col min="15639" max="15639" width="14.140625" style="107" bestFit="1" customWidth="1"/>
    <col min="15640" max="15641" width="11.42578125" style="107"/>
    <col min="15642" max="15642" width="11.5703125" style="107" customWidth="1"/>
    <col min="15643" max="15872" width="11.42578125" style="107"/>
    <col min="15873" max="15873" width="19.28515625" style="107" customWidth="1"/>
    <col min="15874" max="15875" width="13.28515625" style="107" customWidth="1"/>
    <col min="15876" max="15878" width="11.7109375" style="107" customWidth="1"/>
    <col min="15879" max="15879" width="11.28515625" style="107" customWidth="1"/>
    <col min="15880" max="15880" width="16.140625" style="107" customWidth="1"/>
    <col min="15881" max="15881" width="19.140625" style="107" customWidth="1"/>
    <col min="15882" max="15883" width="13.28515625" style="107" customWidth="1"/>
    <col min="15884" max="15884" width="12.7109375" style="107" customWidth="1"/>
    <col min="15885" max="15885" width="12.28515625" style="107" customWidth="1"/>
    <col min="15886" max="15886" width="14.42578125" style="107" customWidth="1"/>
    <col min="15887" max="15887" width="2.5703125" style="107" customWidth="1"/>
    <col min="15888" max="15888" width="2.85546875" style="107" customWidth="1"/>
    <col min="15889" max="15889" width="19.42578125" style="107" customWidth="1"/>
    <col min="15890" max="15890" width="15.28515625" style="107" customWidth="1"/>
    <col min="15891" max="15891" width="3" style="107" customWidth="1"/>
    <col min="15892" max="15892" width="19.140625" style="107" customWidth="1"/>
    <col min="15893" max="15893" width="4.42578125" style="107" customWidth="1"/>
    <col min="15894" max="15894" width="11.42578125" style="107"/>
    <col min="15895" max="15895" width="14.140625" style="107" bestFit="1" customWidth="1"/>
    <col min="15896" max="15897" width="11.42578125" style="107"/>
    <col min="15898" max="15898" width="11.5703125" style="107" customWidth="1"/>
    <col min="15899" max="16128" width="11.42578125" style="107"/>
    <col min="16129" max="16129" width="19.28515625" style="107" customWidth="1"/>
    <col min="16130" max="16131" width="13.28515625" style="107" customWidth="1"/>
    <col min="16132" max="16134" width="11.7109375" style="107" customWidth="1"/>
    <col min="16135" max="16135" width="11.28515625" style="107" customWidth="1"/>
    <col min="16136" max="16136" width="16.140625" style="107" customWidth="1"/>
    <col min="16137" max="16137" width="19.140625" style="107" customWidth="1"/>
    <col min="16138" max="16139" width="13.28515625" style="107" customWidth="1"/>
    <col min="16140" max="16140" width="12.7109375" style="107" customWidth="1"/>
    <col min="16141" max="16141" width="12.28515625" style="107" customWidth="1"/>
    <col min="16142" max="16142" width="14.42578125" style="107" customWidth="1"/>
    <col min="16143" max="16143" width="2.5703125" style="107" customWidth="1"/>
    <col min="16144" max="16144" width="2.85546875" style="107" customWidth="1"/>
    <col min="16145" max="16145" width="19.42578125" style="107" customWidth="1"/>
    <col min="16146" max="16146" width="15.28515625" style="107" customWidth="1"/>
    <col min="16147" max="16147" width="3" style="107" customWidth="1"/>
    <col min="16148" max="16148" width="19.140625" style="107" customWidth="1"/>
    <col min="16149" max="16149" width="4.42578125" style="107" customWidth="1"/>
    <col min="16150" max="16150" width="11.42578125" style="107"/>
    <col min="16151" max="16151" width="14.140625" style="107" bestFit="1" customWidth="1"/>
    <col min="16152" max="16153" width="11.42578125" style="107"/>
    <col min="16154" max="16154" width="11.5703125" style="107" customWidth="1"/>
    <col min="16155" max="16384" width="11.42578125" style="107"/>
  </cols>
  <sheetData>
    <row r="8" spans="1:23" ht="15" x14ac:dyDescent="0.25">
      <c r="A8" s="301" t="s">
        <v>121</v>
      </c>
      <c r="B8" s="301"/>
      <c r="C8" s="301"/>
      <c r="D8" s="301"/>
      <c r="E8" s="301"/>
      <c r="F8" s="301"/>
      <c r="G8" s="301"/>
      <c r="H8" s="301"/>
      <c r="I8" s="301"/>
      <c r="J8" s="301"/>
      <c r="K8" s="301"/>
      <c r="L8" s="301"/>
      <c r="M8" s="301"/>
      <c r="N8" s="301"/>
    </row>
    <row r="9" spans="1:23" x14ac:dyDescent="0.2">
      <c r="A9" s="283" t="s">
        <v>122</v>
      </c>
      <c r="B9" s="283"/>
      <c r="C9" s="283"/>
      <c r="D9" s="283"/>
      <c r="E9" s="283"/>
      <c r="F9" s="283"/>
      <c r="G9" s="283"/>
      <c r="H9" s="283"/>
      <c r="I9" s="283"/>
      <c r="J9" s="283"/>
      <c r="K9" s="283"/>
      <c r="L9" s="283"/>
      <c r="M9" s="283"/>
      <c r="N9" s="283"/>
    </row>
    <row r="10" spans="1:23" ht="15.75" thickBot="1" x14ac:dyDescent="0.3">
      <c r="A10" s="301"/>
      <c r="B10" s="301"/>
      <c r="C10" s="301"/>
      <c r="D10" s="301"/>
      <c r="E10" s="301"/>
      <c r="F10" s="301"/>
      <c r="G10" s="301"/>
      <c r="H10" s="301"/>
      <c r="I10" s="301"/>
      <c r="J10" s="301"/>
      <c r="K10" s="301"/>
      <c r="L10" s="301"/>
      <c r="M10" s="301"/>
      <c r="N10" s="301"/>
    </row>
    <row r="11" spans="1:23" x14ac:dyDescent="0.2">
      <c r="A11" s="123"/>
      <c r="B11" s="124"/>
      <c r="C11" s="124" t="s">
        <v>62</v>
      </c>
      <c r="D11" s="124" t="s">
        <v>62</v>
      </c>
      <c r="E11" s="124"/>
      <c r="F11" s="124" t="s">
        <v>84</v>
      </c>
      <c r="G11" s="124" t="s">
        <v>53</v>
      </c>
      <c r="H11" s="125" t="s">
        <v>54</v>
      </c>
      <c r="I11" s="125" t="s">
        <v>67</v>
      </c>
      <c r="J11" s="125" t="s">
        <v>55</v>
      </c>
      <c r="K11" s="125" t="s">
        <v>72</v>
      </c>
      <c r="L11" s="125" t="s">
        <v>62</v>
      </c>
      <c r="M11" s="125" t="s">
        <v>72</v>
      </c>
      <c r="N11" s="124"/>
    </row>
    <row r="12" spans="1:23" ht="11.25" customHeight="1" x14ac:dyDescent="0.2">
      <c r="A12" s="15" t="s">
        <v>56</v>
      </c>
      <c r="B12" s="126" t="s">
        <v>46</v>
      </c>
      <c r="C12" s="126" t="s">
        <v>63</v>
      </c>
      <c r="D12" s="126" t="s">
        <v>58</v>
      </c>
      <c r="E12" s="126" t="s">
        <v>59</v>
      </c>
      <c r="F12" s="127" t="s">
        <v>85</v>
      </c>
      <c r="G12" s="126" t="s">
        <v>59</v>
      </c>
      <c r="H12" s="128" t="s">
        <v>60</v>
      </c>
      <c r="I12" s="128" t="s">
        <v>68</v>
      </c>
      <c r="J12" s="128" t="s">
        <v>61</v>
      </c>
      <c r="K12" s="128" t="s">
        <v>73</v>
      </c>
      <c r="L12" s="128" t="s">
        <v>64</v>
      </c>
      <c r="M12" s="128" t="s">
        <v>74</v>
      </c>
      <c r="N12" s="126" t="s">
        <v>52</v>
      </c>
    </row>
    <row r="13" spans="1:23" ht="11.25" customHeight="1" thickBot="1" x14ac:dyDescent="0.25">
      <c r="A13" s="129"/>
      <c r="B13" s="130"/>
      <c r="C13" s="130" t="s">
        <v>90</v>
      </c>
      <c r="D13" s="130"/>
      <c r="E13" s="130"/>
      <c r="F13" s="131" t="s">
        <v>86</v>
      </c>
      <c r="G13" s="130"/>
      <c r="H13" s="130"/>
      <c r="I13" s="130" t="s">
        <v>69</v>
      </c>
      <c r="J13" s="130"/>
      <c r="K13" s="130"/>
      <c r="L13" s="130"/>
      <c r="M13" s="130"/>
      <c r="N13" s="130"/>
    </row>
    <row r="14" spans="1:23" x14ac:dyDescent="0.2">
      <c r="A14" s="133"/>
      <c r="B14" s="10"/>
      <c r="C14" s="10"/>
      <c r="D14" s="10"/>
      <c r="E14" s="10"/>
      <c r="F14" s="10"/>
      <c r="G14" s="134"/>
      <c r="H14" s="10"/>
      <c r="I14" s="10"/>
      <c r="J14" s="10"/>
      <c r="K14" s="10"/>
      <c r="L14" s="10"/>
      <c r="M14" s="10"/>
      <c r="N14" s="135"/>
    </row>
    <row r="15" spans="1:23" x14ac:dyDescent="0.2">
      <c r="A15" s="6" t="s">
        <v>0</v>
      </c>
      <c r="B15" s="20">
        <v>2243549</v>
      </c>
      <c r="C15" s="20">
        <v>481321</v>
      </c>
      <c r="D15" s="20">
        <v>36878</v>
      </c>
      <c r="E15" s="20">
        <v>53489</v>
      </c>
      <c r="F15" s="20">
        <v>5035</v>
      </c>
      <c r="G15" s="20">
        <v>13649</v>
      </c>
      <c r="H15" s="20">
        <v>13520</v>
      </c>
      <c r="I15" s="20">
        <v>155599</v>
      </c>
      <c r="J15" s="20">
        <v>182575</v>
      </c>
      <c r="K15" s="20">
        <v>0</v>
      </c>
      <c r="L15" s="29">
        <v>0</v>
      </c>
      <c r="M15" s="20">
        <v>0</v>
      </c>
      <c r="N15" s="21">
        <f t="shared" ref="N15:N57" si="0">SUM(B15:M15)</f>
        <v>3185615</v>
      </c>
      <c r="P15" s="108"/>
      <c r="Q15" s="108"/>
      <c r="R15" s="108"/>
      <c r="T15" s="108"/>
      <c r="W15" s="108"/>
    </row>
    <row r="16" spans="1:23" x14ac:dyDescent="0.2">
      <c r="A16" s="8" t="s">
        <v>1</v>
      </c>
      <c r="B16" s="20">
        <v>4000762</v>
      </c>
      <c r="C16" s="20">
        <v>858306</v>
      </c>
      <c r="D16" s="20">
        <v>65761</v>
      </c>
      <c r="E16" s="20">
        <v>95383</v>
      </c>
      <c r="F16" s="20">
        <v>8978</v>
      </c>
      <c r="G16" s="20">
        <v>24339</v>
      </c>
      <c r="H16" s="20">
        <v>34222</v>
      </c>
      <c r="I16" s="20">
        <v>210127</v>
      </c>
      <c r="J16" s="20">
        <v>233850</v>
      </c>
      <c r="K16" s="20">
        <v>0</v>
      </c>
      <c r="L16" s="29">
        <v>314760</v>
      </c>
      <c r="M16" s="20">
        <v>0</v>
      </c>
      <c r="N16" s="21">
        <f t="shared" si="0"/>
        <v>5846488</v>
      </c>
      <c r="O16" s="109"/>
      <c r="P16" s="108"/>
      <c r="Q16" s="108"/>
      <c r="R16" s="108"/>
      <c r="T16" s="108"/>
      <c r="W16" s="108"/>
    </row>
    <row r="17" spans="1:23" x14ac:dyDescent="0.2">
      <c r="A17" s="8" t="s">
        <v>2</v>
      </c>
      <c r="B17" s="20">
        <v>27459579</v>
      </c>
      <c r="C17" s="20">
        <v>5891062</v>
      </c>
      <c r="D17" s="20">
        <v>451357</v>
      </c>
      <c r="E17" s="20">
        <v>654671</v>
      </c>
      <c r="F17" s="20">
        <v>61621</v>
      </c>
      <c r="G17" s="20">
        <v>167051</v>
      </c>
      <c r="H17" s="20">
        <v>34222</v>
      </c>
      <c r="I17" s="20">
        <v>1150438</v>
      </c>
      <c r="J17" s="20">
        <v>200625</v>
      </c>
      <c r="K17" s="20">
        <v>0</v>
      </c>
      <c r="L17" s="29">
        <v>7851869</v>
      </c>
      <c r="M17" s="20">
        <v>0</v>
      </c>
      <c r="N17" s="21">
        <f t="shared" si="0"/>
        <v>43922495</v>
      </c>
      <c r="P17" s="108"/>
      <c r="Q17" s="108"/>
      <c r="R17" s="108"/>
      <c r="T17" s="108"/>
      <c r="W17" s="108"/>
    </row>
    <row r="18" spans="1:23" x14ac:dyDescent="0.2">
      <c r="A18" s="8" t="s">
        <v>3</v>
      </c>
      <c r="B18" s="20">
        <v>2178419</v>
      </c>
      <c r="C18" s="20">
        <v>467348</v>
      </c>
      <c r="D18" s="20">
        <v>35807</v>
      </c>
      <c r="E18" s="20">
        <v>51936</v>
      </c>
      <c r="F18" s="20">
        <v>4888</v>
      </c>
      <c r="G18" s="20">
        <v>13252</v>
      </c>
      <c r="H18" s="20">
        <v>13520</v>
      </c>
      <c r="I18" s="20">
        <v>139510</v>
      </c>
      <c r="J18" s="20">
        <v>267606</v>
      </c>
      <c r="K18" s="20">
        <v>0</v>
      </c>
      <c r="L18" s="29">
        <v>853</v>
      </c>
      <c r="M18" s="20">
        <v>0</v>
      </c>
      <c r="N18" s="21">
        <f t="shared" si="0"/>
        <v>3173139</v>
      </c>
      <c r="P18" s="108"/>
      <c r="Q18" s="108"/>
      <c r="R18" s="108"/>
      <c r="T18" s="108"/>
      <c r="W18" s="108"/>
    </row>
    <row r="19" spans="1:23" x14ac:dyDescent="0.2">
      <c r="A19" s="8" t="s">
        <v>4</v>
      </c>
      <c r="B19" s="20">
        <v>1783325</v>
      </c>
      <c r="C19" s="20">
        <v>382587</v>
      </c>
      <c r="D19" s="20">
        <v>29313</v>
      </c>
      <c r="E19" s="20">
        <v>42517</v>
      </c>
      <c r="F19" s="20">
        <v>4002</v>
      </c>
      <c r="G19" s="20">
        <v>10849</v>
      </c>
      <c r="H19" s="20">
        <v>13520</v>
      </c>
      <c r="I19" s="20">
        <v>236012</v>
      </c>
      <c r="J19" s="20">
        <v>189685</v>
      </c>
      <c r="K19" s="20">
        <v>0</v>
      </c>
      <c r="L19" s="29">
        <v>0</v>
      </c>
      <c r="M19" s="20">
        <v>0</v>
      </c>
      <c r="N19" s="21">
        <f t="shared" si="0"/>
        <v>2691810</v>
      </c>
      <c r="P19" s="108"/>
      <c r="Q19" s="108"/>
      <c r="R19" s="108"/>
      <c r="T19" s="108"/>
      <c r="W19" s="108"/>
    </row>
    <row r="20" spans="1:23" x14ac:dyDescent="0.2">
      <c r="A20" s="8" t="s">
        <v>5</v>
      </c>
      <c r="B20" s="20">
        <v>1974997</v>
      </c>
      <c r="C20" s="20">
        <v>423706</v>
      </c>
      <c r="D20" s="20">
        <v>32463</v>
      </c>
      <c r="E20" s="20">
        <v>47086</v>
      </c>
      <c r="F20" s="20">
        <v>4432</v>
      </c>
      <c r="G20" s="20">
        <v>12015</v>
      </c>
      <c r="H20" s="20">
        <v>13520</v>
      </c>
      <c r="I20" s="20">
        <v>168961</v>
      </c>
      <c r="J20" s="20">
        <v>173896</v>
      </c>
      <c r="K20" s="20">
        <v>0</v>
      </c>
      <c r="L20" s="29">
        <v>84086</v>
      </c>
      <c r="M20" s="20">
        <v>0</v>
      </c>
      <c r="N20" s="21">
        <f t="shared" si="0"/>
        <v>2935162</v>
      </c>
      <c r="P20" s="108"/>
      <c r="Q20" s="108"/>
      <c r="R20" s="108"/>
      <c r="T20" s="108"/>
      <c r="W20" s="108"/>
    </row>
    <row r="21" spans="1:23" x14ac:dyDescent="0.2">
      <c r="A21" s="8" t="s">
        <v>6</v>
      </c>
      <c r="B21" s="20">
        <v>2958920</v>
      </c>
      <c r="C21" s="20">
        <v>634793</v>
      </c>
      <c r="D21" s="20">
        <v>48636</v>
      </c>
      <c r="E21" s="20">
        <v>70544</v>
      </c>
      <c r="F21" s="20">
        <v>6640</v>
      </c>
      <c r="G21" s="20">
        <v>18001</v>
      </c>
      <c r="H21" s="20">
        <v>34222</v>
      </c>
      <c r="I21" s="20">
        <v>184194</v>
      </c>
      <c r="J21" s="20">
        <v>197088</v>
      </c>
      <c r="K21" s="20">
        <v>0</v>
      </c>
      <c r="L21" s="29">
        <v>138144</v>
      </c>
      <c r="M21" s="20">
        <v>0</v>
      </c>
      <c r="N21" s="21">
        <f t="shared" si="0"/>
        <v>4291182</v>
      </c>
      <c r="P21" s="108"/>
      <c r="Q21" s="108"/>
      <c r="R21" s="108"/>
      <c r="T21" s="108"/>
      <c r="W21" s="108"/>
    </row>
    <row r="22" spans="1:23" x14ac:dyDescent="0.2">
      <c r="A22" s="8" t="s">
        <v>7</v>
      </c>
      <c r="B22" s="20">
        <v>1729451</v>
      </c>
      <c r="C22" s="20">
        <v>371029</v>
      </c>
      <c r="D22" s="20">
        <v>28427</v>
      </c>
      <c r="E22" s="20">
        <v>41232</v>
      </c>
      <c r="F22" s="20">
        <v>3881</v>
      </c>
      <c r="G22" s="20">
        <v>10521</v>
      </c>
      <c r="H22" s="20">
        <v>13520</v>
      </c>
      <c r="I22" s="20">
        <v>191226</v>
      </c>
      <c r="J22" s="20">
        <v>226194</v>
      </c>
      <c r="K22" s="20">
        <v>0</v>
      </c>
      <c r="L22" s="29">
        <v>0</v>
      </c>
      <c r="M22" s="20">
        <v>0</v>
      </c>
      <c r="N22" s="21">
        <f t="shared" si="0"/>
        <v>2615481</v>
      </c>
      <c r="P22" s="108"/>
      <c r="Q22" s="108"/>
      <c r="R22" s="108"/>
      <c r="T22" s="108"/>
      <c r="W22" s="108"/>
    </row>
    <row r="23" spans="1:23" x14ac:dyDescent="0.2">
      <c r="A23" s="8" t="s">
        <v>8</v>
      </c>
      <c r="B23" s="20">
        <v>23519949</v>
      </c>
      <c r="C23" s="20">
        <v>5045870</v>
      </c>
      <c r="D23" s="20">
        <v>386601</v>
      </c>
      <c r="E23" s="20">
        <v>560745</v>
      </c>
      <c r="F23" s="20">
        <v>52780</v>
      </c>
      <c r="G23" s="20">
        <v>143084</v>
      </c>
      <c r="H23" s="20">
        <v>34222</v>
      </c>
      <c r="I23" s="20">
        <v>904780</v>
      </c>
      <c r="J23" s="20">
        <v>218017</v>
      </c>
      <c r="K23" s="20">
        <v>0</v>
      </c>
      <c r="L23" s="29">
        <v>2801016</v>
      </c>
      <c r="M23" s="20">
        <v>0</v>
      </c>
      <c r="N23" s="21">
        <f t="shared" si="0"/>
        <v>33667064</v>
      </c>
      <c r="P23" s="108"/>
      <c r="Q23" s="108"/>
      <c r="R23" s="108"/>
      <c r="T23" s="108"/>
      <c r="W23" s="108"/>
    </row>
    <row r="24" spans="1:23" x14ac:dyDescent="0.2">
      <c r="A24" s="8" t="s">
        <v>9</v>
      </c>
      <c r="B24" s="20">
        <v>1491833</v>
      </c>
      <c r="C24" s="20">
        <v>320052</v>
      </c>
      <c r="D24" s="20">
        <v>24521</v>
      </c>
      <c r="E24" s="20">
        <v>35567</v>
      </c>
      <c r="F24" s="20">
        <v>3348</v>
      </c>
      <c r="G24" s="20">
        <v>9076</v>
      </c>
      <c r="H24" s="20">
        <v>13520</v>
      </c>
      <c r="I24" s="20">
        <v>123847</v>
      </c>
      <c r="J24" s="20">
        <v>172663</v>
      </c>
      <c r="K24" s="20">
        <v>0</v>
      </c>
      <c r="L24" s="29">
        <v>11290</v>
      </c>
      <c r="M24" s="20">
        <v>0</v>
      </c>
      <c r="N24" s="21">
        <f t="shared" si="0"/>
        <v>2205717</v>
      </c>
      <c r="P24" s="108"/>
      <c r="Q24" s="108"/>
      <c r="R24" s="108"/>
      <c r="T24" s="108"/>
      <c r="W24" s="108"/>
    </row>
    <row r="25" spans="1:23" x14ac:dyDescent="0.2">
      <c r="A25" s="8" t="s">
        <v>10</v>
      </c>
      <c r="B25" s="20">
        <v>2162719</v>
      </c>
      <c r="C25" s="20">
        <v>463980</v>
      </c>
      <c r="D25" s="20">
        <v>35549</v>
      </c>
      <c r="E25" s="20">
        <v>51562</v>
      </c>
      <c r="F25" s="20">
        <v>4853</v>
      </c>
      <c r="G25" s="20">
        <v>13157</v>
      </c>
      <c r="H25" s="20">
        <v>13520</v>
      </c>
      <c r="I25" s="20">
        <v>162759</v>
      </c>
      <c r="J25" s="20">
        <v>278254</v>
      </c>
      <c r="K25" s="20">
        <v>0</v>
      </c>
      <c r="L25" s="29">
        <v>30753</v>
      </c>
      <c r="M25" s="20">
        <v>0</v>
      </c>
      <c r="N25" s="21">
        <f t="shared" si="0"/>
        <v>3217106</v>
      </c>
      <c r="P25" s="108"/>
      <c r="Q25" s="108"/>
      <c r="R25" s="108"/>
      <c r="T25" s="108"/>
      <c r="W25" s="108"/>
    </row>
    <row r="26" spans="1:23" x14ac:dyDescent="0.2">
      <c r="A26" s="8" t="s">
        <v>11</v>
      </c>
      <c r="B26" s="20">
        <v>5262619</v>
      </c>
      <c r="C26" s="20">
        <v>1129020</v>
      </c>
      <c r="D26" s="20">
        <v>86502</v>
      </c>
      <c r="E26" s="20">
        <v>125467</v>
      </c>
      <c r="F26" s="20">
        <v>11810</v>
      </c>
      <c r="G26" s="20">
        <v>32015</v>
      </c>
      <c r="H26" s="20">
        <v>34222</v>
      </c>
      <c r="I26" s="20">
        <v>286409</v>
      </c>
      <c r="J26" s="20">
        <v>197978</v>
      </c>
      <c r="K26" s="20">
        <v>0</v>
      </c>
      <c r="L26" s="29">
        <v>264648</v>
      </c>
      <c r="M26" s="20">
        <v>0</v>
      </c>
      <c r="N26" s="21">
        <f t="shared" si="0"/>
        <v>7430690</v>
      </c>
      <c r="P26" s="108"/>
      <c r="Q26" s="108"/>
      <c r="R26" s="108"/>
      <c r="T26" s="108"/>
      <c r="W26" s="108"/>
    </row>
    <row r="27" spans="1:23" x14ac:dyDescent="0.2">
      <c r="A27" s="8" t="s">
        <v>12</v>
      </c>
      <c r="B27" s="20">
        <v>2755116</v>
      </c>
      <c r="C27" s="20">
        <v>591070</v>
      </c>
      <c r="D27" s="20">
        <v>45286</v>
      </c>
      <c r="E27" s="20">
        <v>65685</v>
      </c>
      <c r="F27" s="20">
        <v>6183</v>
      </c>
      <c r="G27" s="20">
        <v>16761</v>
      </c>
      <c r="H27" s="20">
        <v>13520</v>
      </c>
      <c r="I27" s="20">
        <v>176146</v>
      </c>
      <c r="J27" s="20">
        <v>252884</v>
      </c>
      <c r="K27" s="20">
        <v>0</v>
      </c>
      <c r="L27" s="29">
        <v>102009</v>
      </c>
      <c r="M27" s="20">
        <v>0</v>
      </c>
      <c r="N27" s="21">
        <f t="shared" si="0"/>
        <v>4024660</v>
      </c>
      <c r="P27" s="108"/>
      <c r="Q27" s="108"/>
      <c r="R27" s="108"/>
      <c r="T27" s="108"/>
      <c r="W27" s="108"/>
    </row>
    <row r="28" spans="1:23" x14ac:dyDescent="0.2">
      <c r="A28" s="8" t="s">
        <v>13</v>
      </c>
      <c r="B28" s="20">
        <v>1737687</v>
      </c>
      <c r="C28" s="20">
        <v>372796</v>
      </c>
      <c r="D28" s="20">
        <v>28563</v>
      </c>
      <c r="E28" s="20">
        <v>41429</v>
      </c>
      <c r="F28" s="20">
        <v>3899</v>
      </c>
      <c r="G28" s="20">
        <v>10571</v>
      </c>
      <c r="H28" s="20">
        <v>34222</v>
      </c>
      <c r="I28" s="20">
        <v>143454</v>
      </c>
      <c r="J28" s="20">
        <v>208610</v>
      </c>
      <c r="K28" s="20">
        <v>0</v>
      </c>
      <c r="L28" s="29">
        <v>31951</v>
      </c>
      <c r="M28" s="20">
        <v>0</v>
      </c>
      <c r="N28" s="21">
        <f t="shared" si="0"/>
        <v>2613182</v>
      </c>
      <c r="P28" s="108"/>
      <c r="Q28" s="108"/>
      <c r="R28" s="108"/>
      <c r="T28" s="108"/>
      <c r="W28" s="108"/>
    </row>
    <row r="29" spans="1:23" x14ac:dyDescent="0.2">
      <c r="A29" s="8" t="s">
        <v>14</v>
      </c>
      <c r="B29" s="20">
        <v>3022513</v>
      </c>
      <c r="C29" s="20">
        <v>648436</v>
      </c>
      <c r="D29" s="20">
        <v>49681</v>
      </c>
      <c r="E29" s="20">
        <v>72061</v>
      </c>
      <c r="F29" s="20">
        <v>6783</v>
      </c>
      <c r="G29" s="20">
        <v>18388</v>
      </c>
      <c r="H29" s="20">
        <v>34222</v>
      </c>
      <c r="I29" s="20">
        <v>201765</v>
      </c>
      <c r="J29" s="20">
        <v>188091</v>
      </c>
      <c r="K29" s="20">
        <v>0</v>
      </c>
      <c r="L29" s="29">
        <v>275861</v>
      </c>
      <c r="M29" s="20">
        <v>0</v>
      </c>
      <c r="N29" s="21">
        <f t="shared" si="0"/>
        <v>4517801</v>
      </c>
      <c r="P29" s="108"/>
      <c r="Q29" s="108"/>
      <c r="R29" s="108"/>
      <c r="T29" s="108"/>
      <c r="W29" s="108"/>
    </row>
    <row r="30" spans="1:23" x14ac:dyDescent="0.2">
      <c r="A30" s="8" t="s">
        <v>15</v>
      </c>
      <c r="B30" s="20">
        <v>2889951</v>
      </c>
      <c r="C30" s="20">
        <v>619998</v>
      </c>
      <c r="D30" s="20">
        <v>47502</v>
      </c>
      <c r="E30" s="20">
        <v>68900</v>
      </c>
      <c r="F30" s="20">
        <v>6485</v>
      </c>
      <c r="G30" s="20">
        <v>17581</v>
      </c>
      <c r="H30" s="20">
        <v>13520</v>
      </c>
      <c r="I30" s="20">
        <v>198765</v>
      </c>
      <c r="J30" s="20">
        <v>189910</v>
      </c>
      <c r="K30" s="20">
        <v>0</v>
      </c>
      <c r="L30" s="29">
        <v>23450</v>
      </c>
      <c r="M30" s="20">
        <v>0</v>
      </c>
      <c r="N30" s="21">
        <f t="shared" si="0"/>
        <v>4076062</v>
      </c>
      <c r="P30" s="108"/>
      <c r="Q30" s="108"/>
      <c r="R30" s="108"/>
      <c r="T30" s="108"/>
      <c r="W30" s="108"/>
    </row>
    <row r="31" spans="1:23" x14ac:dyDescent="0.2">
      <c r="A31" s="8" t="s">
        <v>16</v>
      </c>
      <c r="B31" s="20">
        <v>2803464</v>
      </c>
      <c r="C31" s="20">
        <v>601442</v>
      </c>
      <c r="D31" s="20">
        <v>46081</v>
      </c>
      <c r="E31" s="20">
        <v>66838</v>
      </c>
      <c r="F31" s="20">
        <v>6291</v>
      </c>
      <c r="G31" s="20">
        <v>17055</v>
      </c>
      <c r="H31" s="20">
        <v>13520</v>
      </c>
      <c r="I31" s="20">
        <v>201524</v>
      </c>
      <c r="J31" s="20">
        <v>183344</v>
      </c>
      <c r="K31" s="20">
        <v>0</v>
      </c>
      <c r="L31" s="29">
        <v>95365</v>
      </c>
      <c r="M31" s="20">
        <v>0</v>
      </c>
      <c r="N31" s="21">
        <f t="shared" si="0"/>
        <v>4034924</v>
      </c>
      <c r="P31" s="108"/>
      <c r="Q31" s="108"/>
      <c r="R31" s="108"/>
      <c r="T31" s="108"/>
      <c r="W31" s="108"/>
    </row>
    <row r="32" spans="1:23" x14ac:dyDescent="0.2">
      <c r="A32" s="8" t="s">
        <v>17</v>
      </c>
      <c r="B32" s="20">
        <v>1981090</v>
      </c>
      <c r="C32" s="20">
        <v>425015</v>
      </c>
      <c r="D32" s="20">
        <v>32563</v>
      </c>
      <c r="E32" s="20">
        <v>47232</v>
      </c>
      <c r="F32" s="20">
        <v>4446</v>
      </c>
      <c r="G32" s="20">
        <v>12052</v>
      </c>
      <c r="H32" s="20">
        <v>13520</v>
      </c>
      <c r="I32" s="20">
        <v>151855</v>
      </c>
      <c r="J32" s="20">
        <v>233944</v>
      </c>
      <c r="K32" s="20">
        <v>0</v>
      </c>
      <c r="L32" s="29">
        <v>85547</v>
      </c>
      <c r="M32" s="20">
        <v>0</v>
      </c>
      <c r="N32" s="21">
        <f t="shared" si="0"/>
        <v>2987264</v>
      </c>
      <c r="P32" s="108"/>
      <c r="Q32" s="108"/>
      <c r="R32" s="108"/>
      <c r="T32" s="108"/>
      <c r="W32" s="108"/>
    </row>
    <row r="33" spans="1:23" x14ac:dyDescent="0.2">
      <c r="A33" s="8" t="s">
        <v>18</v>
      </c>
      <c r="B33" s="20">
        <v>2696778</v>
      </c>
      <c r="C33" s="20">
        <v>578555</v>
      </c>
      <c r="D33" s="20">
        <v>44327</v>
      </c>
      <c r="E33" s="20">
        <v>64295</v>
      </c>
      <c r="F33" s="20">
        <v>6052</v>
      </c>
      <c r="G33" s="20">
        <v>16406</v>
      </c>
      <c r="H33" s="20">
        <v>13520</v>
      </c>
      <c r="I33" s="20">
        <v>172836</v>
      </c>
      <c r="J33" s="20">
        <v>225618</v>
      </c>
      <c r="K33" s="20">
        <v>0</v>
      </c>
      <c r="L33" s="29">
        <v>196693</v>
      </c>
      <c r="M33" s="20">
        <v>0</v>
      </c>
      <c r="N33" s="21">
        <f t="shared" si="0"/>
        <v>4015080</v>
      </c>
      <c r="P33" s="108"/>
      <c r="Q33" s="108"/>
      <c r="R33" s="108"/>
      <c r="T33" s="108"/>
      <c r="W33" s="108"/>
    </row>
    <row r="34" spans="1:23" x14ac:dyDescent="0.2">
      <c r="A34" s="8" t="s">
        <v>19</v>
      </c>
      <c r="B34" s="20">
        <v>1528610</v>
      </c>
      <c r="C34" s="20">
        <v>327942</v>
      </c>
      <c r="D34" s="20">
        <v>25126</v>
      </c>
      <c r="E34" s="20">
        <v>36444</v>
      </c>
      <c r="F34" s="20">
        <v>3430</v>
      </c>
      <c r="G34" s="20">
        <v>9299</v>
      </c>
      <c r="H34" s="20">
        <v>13520</v>
      </c>
      <c r="I34" s="20">
        <v>140256</v>
      </c>
      <c r="J34" s="20">
        <v>250357</v>
      </c>
      <c r="K34" s="20">
        <v>0</v>
      </c>
      <c r="L34" s="29">
        <v>8698</v>
      </c>
      <c r="M34" s="20">
        <v>0</v>
      </c>
      <c r="N34" s="21">
        <f t="shared" si="0"/>
        <v>2343682</v>
      </c>
      <c r="P34" s="108"/>
      <c r="Q34" s="108"/>
      <c r="R34" s="108"/>
      <c r="T34" s="108"/>
      <c r="W34" s="108"/>
    </row>
    <row r="35" spans="1:23" x14ac:dyDescent="0.2">
      <c r="A35" s="8" t="s">
        <v>20</v>
      </c>
      <c r="B35" s="20">
        <v>11359591</v>
      </c>
      <c r="C35" s="20">
        <v>2437038</v>
      </c>
      <c r="D35" s="20">
        <v>186719</v>
      </c>
      <c r="E35" s="20">
        <v>270827</v>
      </c>
      <c r="F35" s="20">
        <v>25491</v>
      </c>
      <c r="G35" s="20">
        <v>69106</v>
      </c>
      <c r="H35" s="20">
        <v>13520</v>
      </c>
      <c r="I35" s="20">
        <v>532496</v>
      </c>
      <c r="J35" s="20">
        <v>240751</v>
      </c>
      <c r="K35" s="20">
        <v>0</v>
      </c>
      <c r="L35" s="29">
        <v>3681741</v>
      </c>
      <c r="M35" s="20">
        <v>0</v>
      </c>
      <c r="N35" s="21">
        <f t="shared" si="0"/>
        <v>18817280</v>
      </c>
      <c r="P35" s="108"/>
      <c r="Q35" s="108"/>
      <c r="R35" s="108"/>
      <c r="T35" s="108"/>
      <c r="W35" s="108"/>
    </row>
    <row r="36" spans="1:23" x14ac:dyDescent="0.2">
      <c r="A36" s="8" t="s">
        <v>21</v>
      </c>
      <c r="B36" s="20">
        <v>53038457</v>
      </c>
      <c r="C36" s="20">
        <v>11378648</v>
      </c>
      <c r="D36" s="20">
        <v>871800</v>
      </c>
      <c r="E36" s="20">
        <v>1264503</v>
      </c>
      <c r="F36" s="20">
        <v>119021</v>
      </c>
      <c r="G36" s="20">
        <v>322661</v>
      </c>
      <c r="H36" s="20">
        <v>34222</v>
      </c>
      <c r="I36" s="20">
        <v>2192925</v>
      </c>
      <c r="J36" s="20">
        <v>198996</v>
      </c>
      <c r="K36" s="20">
        <v>430</v>
      </c>
      <c r="L36" s="29">
        <v>9023659</v>
      </c>
      <c r="M36" s="20">
        <v>0</v>
      </c>
      <c r="N36" s="21">
        <f t="shared" si="0"/>
        <v>78445322</v>
      </c>
      <c r="P36" s="108"/>
      <c r="Q36" s="108"/>
      <c r="R36" s="108"/>
      <c r="T36" s="108"/>
      <c r="W36" s="108"/>
    </row>
    <row r="37" spans="1:23" x14ac:dyDescent="0.2">
      <c r="A37" s="8" t="s">
        <v>22</v>
      </c>
      <c r="B37" s="20">
        <v>1862714</v>
      </c>
      <c r="C37" s="20">
        <v>399619</v>
      </c>
      <c r="D37" s="20">
        <v>30618</v>
      </c>
      <c r="E37" s="20">
        <v>44409</v>
      </c>
      <c r="F37" s="20">
        <v>4180</v>
      </c>
      <c r="G37" s="20">
        <v>11332</v>
      </c>
      <c r="H37" s="20">
        <v>34222</v>
      </c>
      <c r="I37" s="20">
        <v>138515</v>
      </c>
      <c r="J37" s="20">
        <v>182861</v>
      </c>
      <c r="K37" s="20">
        <v>0</v>
      </c>
      <c r="L37" s="29">
        <v>50303</v>
      </c>
      <c r="M37" s="20">
        <v>0</v>
      </c>
      <c r="N37" s="21">
        <f t="shared" si="0"/>
        <v>2758773</v>
      </c>
      <c r="P37" s="108"/>
      <c r="Q37" s="108"/>
      <c r="R37" s="108"/>
      <c r="T37" s="108"/>
      <c r="W37" s="108"/>
    </row>
    <row r="38" spans="1:23" x14ac:dyDescent="0.2">
      <c r="A38" s="8" t="s">
        <v>23</v>
      </c>
      <c r="B38" s="20">
        <v>2026345</v>
      </c>
      <c r="C38" s="20">
        <v>434723</v>
      </c>
      <c r="D38" s="20">
        <v>33307</v>
      </c>
      <c r="E38" s="20">
        <v>48311</v>
      </c>
      <c r="F38" s="20">
        <v>4547</v>
      </c>
      <c r="G38" s="20">
        <v>12327</v>
      </c>
      <c r="H38" s="20">
        <v>34222</v>
      </c>
      <c r="I38" s="20">
        <v>184538</v>
      </c>
      <c r="J38" s="20">
        <v>222950</v>
      </c>
      <c r="K38" s="20">
        <v>0</v>
      </c>
      <c r="L38" s="29">
        <v>75242</v>
      </c>
      <c r="M38" s="20">
        <v>0</v>
      </c>
      <c r="N38" s="21">
        <f t="shared" si="0"/>
        <v>3076512</v>
      </c>
      <c r="P38" s="108"/>
      <c r="Q38" s="108"/>
      <c r="R38" s="108"/>
      <c r="T38" s="108"/>
      <c r="W38" s="108"/>
    </row>
    <row r="39" spans="1:23" x14ac:dyDescent="0.2">
      <c r="A39" s="8" t="s">
        <v>24</v>
      </c>
      <c r="B39" s="20">
        <v>3946879</v>
      </c>
      <c r="C39" s="20">
        <v>846746</v>
      </c>
      <c r="D39" s="20">
        <v>64875</v>
      </c>
      <c r="E39" s="20">
        <v>94098</v>
      </c>
      <c r="F39" s="20">
        <v>8857</v>
      </c>
      <c r="G39" s="20">
        <v>24011</v>
      </c>
      <c r="H39" s="20">
        <v>34222</v>
      </c>
      <c r="I39" s="20">
        <v>229729</v>
      </c>
      <c r="J39" s="20">
        <v>220790</v>
      </c>
      <c r="K39" s="20">
        <v>0</v>
      </c>
      <c r="L39" s="29">
        <v>0</v>
      </c>
      <c r="M39" s="20">
        <v>0</v>
      </c>
      <c r="N39" s="21">
        <f t="shared" si="0"/>
        <v>5470207</v>
      </c>
      <c r="P39" s="108"/>
      <c r="Q39" s="108"/>
      <c r="R39" s="108"/>
      <c r="T39" s="108"/>
      <c r="W39" s="108"/>
    </row>
    <row r="40" spans="1:23" x14ac:dyDescent="0.2">
      <c r="A40" s="8" t="s">
        <v>25</v>
      </c>
      <c r="B40" s="20">
        <v>1680419</v>
      </c>
      <c r="C40" s="20">
        <v>360510</v>
      </c>
      <c r="D40" s="20">
        <v>27621</v>
      </c>
      <c r="E40" s="20">
        <v>40063</v>
      </c>
      <c r="F40" s="20">
        <v>3771</v>
      </c>
      <c r="G40" s="20">
        <v>10223</v>
      </c>
      <c r="H40" s="20">
        <v>13520</v>
      </c>
      <c r="I40" s="20">
        <v>157863</v>
      </c>
      <c r="J40" s="20">
        <v>263887</v>
      </c>
      <c r="K40" s="20">
        <v>0</v>
      </c>
      <c r="L40" s="29">
        <v>0</v>
      </c>
      <c r="M40" s="20">
        <v>0</v>
      </c>
      <c r="N40" s="21">
        <f t="shared" si="0"/>
        <v>2557877</v>
      </c>
      <c r="P40" s="108"/>
      <c r="Q40" s="108"/>
      <c r="R40" s="108"/>
      <c r="T40" s="108"/>
      <c r="W40" s="108"/>
    </row>
    <row r="41" spans="1:23" x14ac:dyDescent="0.2">
      <c r="A41" s="8" t="s">
        <v>26</v>
      </c>
      <c r="B41" s="20">
        <v>44967542</v>
      </c>
      <c r="C41" s="20">
        <v>9647148</v>
      </c>
      <c r="D41" s="20">
        <v>739138</v>
      </c>
      <c r="E41" s="20">
        <v>1072083</v>
      </c>
      <c r="F41" s="20">
        <v>100909</v>
      </c>
      <c r="G41" s="20">
        <v>273562</v>
      </c>
      <c r="H41" s="20">
        <v>34222</v>
      </c>
      <c r="I41" s="20">
        <v>1730554</v>
      </c>
      <c r="J41" s="20">
        <v>212438</v>
      </c>
      <c r="K41" s="20">
        <v>0</v>
      </c>
      <c r="L41" s="29">
        <v>7917900</v>
      </c>
      <c r="M41" s="20">
        <v>0</v>
      </c>
      <c r="N41" s="21">
        <f t="shared" si="0"/>
        <v>66695496</v>
      </c>
      <c r="P41" s="108"/>
      <c r="Q41" s="108"/>
      <c r="R41" s="108"/>
      <c r="T41" s="108"/>
      <c r="W41" s="108"/>
    </row>
    <row r="42" spans="1:23" x14ac:dyDescent="0.2">
      <c r="A42" s="8" t="s">
        <v>27</v>
      </c>
      <c r="B42" s="20">
        <v>1741596</v>
      </c>
      <c r="C42" s="20">
        <v>373635</v>
      </c>
      <c r="D42" s="20">
        <v>28627</v>
      </c>
      <c r="E42" s="20">
        <v>41522</v>
      </c>
      <c r="F42" s="20">
        <v>3908</v>
      </c>
      <c r="G42" s="20">
        <v>10595</v>
      </c>
      <c r="H42" s="20">
        <v>13520</v>
      </c>
      <c r="I42" s="20">
        <v>142534</v>
      </c>
      <c r="J42" s="20">
        <v>213032</v>
      </c>
      <c r="K42" s="20">
        <v>4</v>
      </c>
      <c r="L42" s="29">
        <v>0</v>
      </c>
      <c r="M42" s="20">
        <v>0</v>
      </c>
      <c r="N42" s="21">
        <f t="shared" si="0"/>
        <v>2568973</v>
      </c>
      <c r="P42" s="108"/>
      <c r="Q42" s="108"/>
      <c r="R42" s="108"/>
      <c r="T42" s="108"/>
      <c r="W42" s="108"/>
    </row>
    <row r="43" spans="1:23" x14ac:dyDescent="0.2">
      <c r="A43" s="8" t="s">
        <v>28</v>
      </c>
      <c r="B43" s="20">
        <v>2536506</v>
      </c>
      <c r="C43" s="20">
        <v>544171</v>
      </c>
      <c r="D43" s="20">
        <v>41693</v>
      </c>
      <c r="E43" s="20">
        <v>60474</v>
      </c>
      <c r="F43" s="20">
        <v>5692</v>
      </c>
      <c r="G43" s="20">
        <v>15431</v>
      </c>
      <c r="H43" s="20">
        <v>13520</v>
      </c>
      <c r="I43" s="20">
        <v>179984</v>
      </c>
      <c r="J43" s="20">
        <v>192846</v>
      </c>
      <c r="K43" s="20">
        <v>0</v>
      </c>
      <c r="L43" s="29">
        <v>0</v>
      </c>
      <c r="M43" s="20">
        <v>0</v>
      </c>
      <c r="N43" s="21">
        <f t="shared" si="0"/>
        <v>3590317</v>
      </c>
      <c r="P43" s="108"/>
      <c r="Q43" s="108"/>
      <c r="R43" s="108"/>
      <c r="T43" s="108"/>
      <c r="W43" s="108"/>
    </row>
    <row r="44" spans="1:23" x14ac:dyDescent="0.2">
      <c r="A44" s="8" t="s">
        <v>29</v>
      </c>
      <c r="B44" s="20">
        <v>2563930</v>
      </c>
      <c r="C44" s="20">
        <v>550056</v>
      </c>
      <c r="D44" s="20">
        <v>42144</v>
      </c>
      <c r="E44" s="20">
        <v>61127</v>
      </c>
      <c r="F44" s="20">
        <v>5754</v>
      </c>
      <c r="G44" s="20">
        <v>15598</v>
      </c>
      <c r="H44" s="20">
        <v>13520</v>
      </c>
      <c r="I44" s="20">
        <v>162135</v>
      </c>
      <c r="J44" s="20">
        <v>222806</v>
      </c>
      <c r="K44" s="20">
        <v>0</v>
      </c>
      <c r="L44" s="29">
        <v>0</v>
      </c>
      <c r="M44" s="20">
        <v>0</v>
      </c>
      <c r="N44" s="21">
        <f t="shared" si="0"/>
        <v>3637070</v>
      </c>
      <c r="P44" s="108"/>
      <c r="Q44" s="108"/>
      <c r="R44" s="108"/>
      <c r="T44" s="108"/>
      <c r="W44" s="108"/>
    </row>
    <row r="45" spans="1:23" ht="12.75" customHeight="1" x14ac:dyDescent="0.2">
      <c r="A45" s="8" t="s">
        <v>30</v>
      </c>
      <c r="B45" s="20">
        <v>1545600</v>
      </c>
      <c r="C45" s="20">
        <v>331586</v>
      </c>
      <c r="D45" s="20">
        <v>25405</v>
      </c>
      <c r="E45" s="20">
        <v>36849</v>
      </c>
      <c r="F45" s="20">
        <v>3468</v>
      </c>
      <c r="G45" s="20">
        <v>9403</v>
      </c>
      <c r="H45" s="20">
        <v>13520</v>
      </c>
      <c r="I45" s="20">
        <v>129522</v>
      </c>
      <c r="J45" s="20">
        <v>270775</v>
      </c>
      <c r="K45" s="20">
        <v>0</v>
      </c>
      <c r="L45" s="29">
        <v>1193</v>
      </c>
      <c r="M45" s="20">
        <v>0</v>
      </c>
      <c r="N45" s="21">
        <f t="shared" si="0"/>
        <v>2367321</v>
      </c>
      <c r="P45" s="108"/>
      <c r="Q45" s="108"/>
      <c r="R45" s="108"/>
      <c r="T45" s="108"/>
      <c r="W45" s="108"/>
    </row>
    <row r="46" spans="1:23" x14ac:dyDescent="0.2">
      <c r="A46" s="8" t="s">
        <v>31</v>
      </c>
      <c r="B46" s="20">
        <v>77614182</v>
      </c>
      <c r="C46" s="20">
        <v>16651020</v>
      </c>
      <c r="D46" s="20">
        <v>1275755</v>
      </c>
      <c r="E46" s="20">
        <v>1850419</v>
      </c>
      <c r="F46" s="20">
        <v>174170</v>
      </c>
      <c r="G46" s="20">
        <v>472169</v>
      </c>
      <c r="H46" s="20">
        <v>34222</v>
      </c>
      <c r="I46" s="20">
        <v>2816645</v>
      </c>
      <c r="J46" s="20">
        <v>193291</v>
      </c>
      <c r="K46" s="20">
        <v>38</v>
      </c>
      <c r="L46" s="29">
        <v>5322651</v>
      </c>
      <c r="M46" s="20">
        <v>0</v>
      </c>
      <c r="N46" s="21">
        <f t="shared" si="0"/>
        <v>106404562</v>
      </c>
      <c r="P46" s="108"/>
      <c r="Q46" s="108"/>
      <c r="R46" s="108"/>
      <c r="T46" s="108"/>
      <c r="W46" s="108"/>
    </row>
    <row r="47" spans="1:23" x14ac:dyDescent="0.2">
      <c r="A47" s="8" t="s">
        <v>32</v>
      </c>
      <c r="B47" s="20">
        <v>15392979</v>
      </c>
      <c r="C47" s="20">
        <v>3302345</v>
      </c>
      <c r="D47" s="20">
        <v>253016</v>
      </c>
      <c r="E47" s="20">
        <v>366988</v>
      </c>
      <c r="F47" s="20">
        <v>34543</v>
      </c>
      <c r="G47" s="20">
        <v>93644</v>
      </c>
      <c r="H47" s="20">
        <v>34222</v>
      </c>
      <c r="I47" s="20">
        <v>642733</v>
      </c>
      <c r="J47" s="20">
        <v>209260</v>
      </c>
      <c r="K47" s="20">
        <v>0</v>
      </c>
      <c r="L47" s="29">
        <v>1273837</v>
      </c>
      <c r="M47" s="20">
        <v>0</v>
      </c>
      <c r="N47" s="21">
        <f t="shared" si="0"/>
        <v>21603567</v>
      </c>
      <c r="P47" s="108"/>
      <c r="Q47" s="108"/>
      <c r="R47" s="108"/>
      <c r="T47" s="108"/>
      <c r="W47" s="108"/>
    </row>
    <row r="48" spans="1:23" x14ac:dyDescent="0.2">
      <c r="A48" s="8" t="s">
        <v>33</v>
      </c>
      <c r="B48" s="20">
        <v>2005369</v>
      </c>
      <c r="C48" s="20">
        <v>430223</v>
      </c>
      <c r="D48" s="20">
        <v>32963</v>
      </c>
      <c r="E48" s="20">
        <v>47811</v>
      </c>
      <c r="F48" s="20">
        <v>4500</v>
      </c>
      <c r="G48" s="20">
        <v>12200</v>
      </c>
      <c r="H48" s="20">
        <v>13520</v>
      </c>
      <c r="I48" s="20">
        <v>140206</v>
      </c>
      <c r="J48" s="20">
        <v>217138</v>
      </c>
      <c r="K48" s="20">
        <v>0</v>
      </c>
      <c r="L48" s="29">
        <v>25800</v>
      </c>
      <c r="M48" s="20">
        <v>0</v>
      </c>
      <c r="N48" s="21">
        <f t="shared" si="0"/>
        <v>2929730</v>
      </c>
      <c r="P48" s="108"/>
      <c r="Q48" s="108"/>
      <c r="R48" s="108"/>
      <c r="T48" s="108"/>
      <c r="W48" s="108"/>
    </row>
    <row r="49" spans="1:23" x14ac:dyDescent="0.2">
      <c r="A49" s="8" t="s">
        <v>34</v>
      </c>
      <c r="B49" s="20">
        <v>6071881</v>
      </c>
      <c r="C49" s="20">
        <v>1302636</v>
      </c>
      <c r="D49" s="20">
        <v>99804</v>
      </c>
      <c r="E49" s="20">
        <v>144761</v>
      </c>
      <c r="F49" s="20">
        <v>13626</v>
      </c>
      <c r="G49" s="20">
        <v>36938</v>
      </c>
      <c r="H49" s="20">
        <v>34222</v>
      </c>
      <c r="I49" s="20">
        <v>318444</v>
      </c>
      <c r="J49" s="20">
        <v>182697</v>
      </c>
      <c r="K49" s="20">
        <v>0</v>
      </c>
      <c r="L49" s="29">
        <v>610625</v>
      </c>
      <c r="M49" s="20">
        <v>0</v>
      </c>
      <c r="N49" s="21">
        <f t="shared" si="0"/>
        <v>8815634</v>
      </c>
      <c r="P49" s="108"/>
      <c r="Q49" s="108"/>
      <c r="R49" s="108"/>
      <c r="T49" s="108"/>
      <c r="W49" s="108"/>
    </row>
    <row r="50" spans="1:23" x14ac:dyDescent="0.2">
      <c r="A50" s="8" t="s">
        <v>35</v>
      </c>
      <c r="B50" s="20">
        <v>1425398</v>
      </c>
      <c r="C50" s="20">
        <v>305815</v>
      </c>
      <c r="D50" s="20">
        <v>23431</v>
      </c>
      <c r="E50" s="20">
        <v>33984</v>
      </c>
      <c r="F50" s="20">
        <v>3199</v>
      </c>
      <c r="G50" s="20">
        <v>8672</v>
      </c>
      <c r="H50" s="20">
        <v>13520</v>
      </c>
      <c r="I50" s="20">
        <v>97672</v>
      </c>
      <c r="J50" s="20">
        <v>226844</v>
      </c>
      <c r="K50" s="20">
        <v>0</v>
      </c>
      <c r="L50" s="29">
        <v>0</v>
      </c>
      <c r="M50" s="20">
        <v>0</v>
      </c>
      <c r="N50" s="21">
        <f t="shared" si="0"/>
        <v>2138535</v>
      </c>
      <c r="P50" s="108"/>
      <c r="Q50" s="108"/>
      <c r="R50" s="108"/>
      <c r="T50" s="108"/>
      <c r="W50" s="108"/>
    </row>
    <row r="51" spans="1:23" x14ac:dyDescent="0.2">
      <c r="A51" s="8" t="s">
        <v>36</v>
      </c>
      <c r="B51" s="20">
        <v>3541682</v>
      </c>
      <c r="C51" s="20">
        <v>759818</v>
      </c>
      <c r="D51" s="20">
        <v>58215</v>
      </c>
      <c r="E51" s="20">
        <v>84438</v>
      </c>
      <c r="F51" s="20">
        <v>7948</v>
      </c>
      <c r="G51" s="20">
        <v>21546</v>
      </c>
      <c r="H51" s="20">
        <v>13520</v>
      </c>
      <c r="I51" s="20">
        <v>240174</v>
      </c>
      <c r="J51" s="20">
        <v>213697</v>
      </c>
      <c r="K51" s="20">
        <v>0</v>
      </c>
      <c r="L51" s="29">
        <v>68421</v>
      </c>
      <c r="M51" s="20">
        <v>0</v>
      </c>
      <c r="N51" s="21">
        <f t="shared" si="0"/>
        <v>5009459</v>
      </c>
      <c r="P51" s="108"/>
      <c r="Q51" s="108"/>
      <c r="R51" s="108"/>
      <c r="T51" s="108"/>
      <c r="W51" s="108"/>
    </row>
    <row r="52" spans="1:23" x14ac:dyDescent="0.2">
      <c r="A52" s="8" t="s">
        <v>37</v>
      </c>
      <c r="B52" s="20">
        <v>31406473</v>
      </c>
      <c r="C52" s="20">
        <v>6737813</v>
      </c>
      <c r="D52" s="20">
        <v>516233</v>
      </c>
      <c r="E52" s="20">
        <v>748770</v>
      </c>
      <c r="F52" s="20">
        <v>70478</v>
      </c>
      <c r="G52" s="20">
        <v>191062</v>
      </c>
      <c r="H52" s="20">
        <v>13520</v>
      </c>
      <c r="I52" s="20">
        <v>1255151</v>
      </c>
      <c r="J52" s="20">
        <v>212379</v>
      </c>
      <c r="K52" s="20">
        <v>0</v>
      </c>
      <c r="L52" s="29">
        <v>3855541</v>
      </c>
      <c r="M52" s="20">
        <v>0</v>
      </c>
      <c r="N52" s="21">
        <f t="shared" si="0"/>
        <v>45007420</v>
      </c>
      <c r="P52" s="108"/>
      <c r="Q52" s="108"/>
      <c r="R52" s="108"/>
      <c r="T52" s="108"/>
      <c r="W52" s="108"/>
    </row>
    <row r="53" spans="1:23" x14ac:dyDescent="0.2">
      <c r="A53" s="8" t="s">
        <v>38</v>
      </c>
      <c r="B53" s="20">
        <v>3901223</v>
      </c>
      <c r="C53" s="20">
        <v>836952</v>
      </c>
      <c r="D53" s="20">
        <v>64125</v>
      </c>
      <c r="E53" s="20">
        <v>93010</v>
      </c>
      <c r="F53" s="20">
        <v>8754</v>
      </c>
      <c r="G53" s="20">
        <v>23733</v>
      </c>
      <c r="H53" s="20">
        <v>13520</v>
      </c>
      <c r="I53" s="20">
        <v>265294</v>
      </c>
      <c r="J53" s="20">
        <v>193468</v>
      </c>
      <c r="K53" s="20">
        <v>0</v>
      </c>
      <c r="L53" s="29">
        <v>265981</v>
      </c>
      <c r="M53" s="20">
        <v>0</v>
      </c>
      <c r="N53" s="21">
        <f t="shared" si="0"/>
        <v>5666060</v>
      </c>
      <c r="P53" s="108"/>
      <c r="Q53" s="108"/>
      <c r="R53" s="108"/>
      <c r="T53" s="108"/>
      <c r="W53" s="108"/>
    </row>
    <row r="54" spans="1:23" x14ac:dyDescent="0.2">
      <c r="A54" s="8" t="s">
        <v>39</v>
      </c>
      <c r="B54" s="20">
        <v>7580991</v>
      </c>
      <c r="C54" s="20">
        <v>1626394</v>
      </c>
      <c r="D54" s="20">
        <v>124610</v>
      </c>
      <c r="E54" s="20">
        <v>180740</v>
      </c>
      <c r="F54" s="20">
        <v>17012</v>
      </c>
      <c r="G54" s="20">
        <v>46119</v>
      </c>
      <c r="H54" s="20">
        <v>34222</v>
      </c>
      <c r="I54" s="20">
        <v>356614</v>
      </c>
      <c r="J54" s="20">
        <v>194648</v>
      </c>
      <c r="K54" s="20">
        <v>0</v>
      </c>
      <c r="L54" s="29">
        <v>679040</v>
      </c>
      <c r="M54" s="20">
        <v>0</v>
      </c>
      <c r="N54" s="21">
        <f t="shared" si="0"/>
        <v>10840390</v>
      </c>
      <c r="P54" s="108"/>
      <c r="Q54" s="108"/>
      <c r="R54" s="108"/>
      <c r="T54" s="108"/>
      <c r="W54" s="108"/>
    </row>
    <row r="55" spans="1:23" x14ac:dyDescent="0.2">
      <c r="A55" s="8" t="s">
        <v>40</v>
      </c>
      <c r="B55" s="20">
        <v>35361971</v>
      </c>
      <c r="C55" s="20">
        <v>7586410</v>
      </c>
      <c r="D55" s="20">
        <v>581250</v>
      </c>
      <c r="E55" s="20">
        <v>843074</v>
      </c>
      <c r="F55" s="20">
        <v>79354</v>
      </c>
      <c r="G55" s="20">
        <v>215126</v>
      </c>
      <c r="H55" s="20">
        <v>13519</v>
      </c>
      <c r="I55" s="20">
        <v>1451206</v>
      </c>
      <c r="J55" s="20">
        <v>206226</v>
      </c>
      <c r="K55" s="20">
        <v>33</v>
      </c>
      <c r="L55" s="29">
        <v>17972170</v>
      </c>
      <c r="M55" s="20">
        <v>0</v>
      </c>
      <c r="N55" s="21">
        <f t="shared" si="0"/>
        <v>64310339</v>
      </c>
      <c r="P55" s="108"/>
      <c r="Q55" s="108"/>
      <c r="R55" s="108"/>
      <c r="T55" s="108"/>
      <c r="W55" s="108"/>
    </row>
    <row r="56" spans="1:23" x14ac:dyDescent="0.2">
      <c r="A56" s="8" t="s">
        <v>41</v>
      </c>
      <c r="B56" s="20">
        <v>1904638</v>
      </c>
      <c r="C56" s="20">
        <v>408613</v>
      </c>
      <c r="D56" s="20">
        <v>31307</v>
      </c>
      <c r="E56" s="20">
        <v>45409</v>
      </c>
      <c r="F56" s="20">
        <v>4274</v>
      </c>
      <c r="G56" s="20">
        <v>11587</v>
      </c>
      <c r="H56" s="20">
        <v>13520</v>
      </c>
      <c r="I56" s="20">
        <v>159144</v>
      </c>
      <c r="J56" s="20">
        <v>195247</v>
      </c>
      <c r="K56" s="20">
        <v>0</v>
      </c>
      <c r="L56" s="29">
        <v>11719</v>
      </c>
      <c r="M56" s="20">
        <v>0</v>
      </c>
      <c r="N56" s="21">
        <f t="shared" si="0"/>
        <v>2785458</v>
      </c>
      <c r="P56" s="108"/>
      <c r="Q56" s="108"/>
      <c r="R56" s="108"/>
      <c r="T56" s="108"/>
      <c r="W56" s="108"/>
    </row>
    <row r="57" spans="1:23" ht="15" thickBot="1" x14ac:dyDescent="0.25">
      <c r="A57" s="153" t="s">
        <v>42</v>
      </c>
      <c r="B57" s="152">
        <v>3417572</v>
      </c>
      <c r="C57" s="152">
        <v>733189</v>
      </c>
      <c r="D57" s="152">
        <v>56175</v>
      </c>
      <c r="E57" s="152">
        <v>81479</v>
      </c>
      <c r="F57" s="152">
        <v>7669</v>
      </c>
      <c r="G57" s="152">
        <v>20791</v>
      </c>
      <c r="H57" s="152">
        <v>13520</v>
      </c>
      <c r="I57" s="152">
        <v>265696</v>
      </c>
      <c r="J57" s="152">
        <v>192506</v>
      </c>
      <c r="K57" s="152">
        <v>0</v>
      </c>
      <c r="L57" s="218">
        <v>31534</v>
      </c>
      <c r="M57" s="152">
        <v>0</v>
      </c>
      <c r="N57" s="154">
        <f t="shared" si="0"/>
        <v>4820131</v>
      </c>
      <c r="P57" s="108"/>
      <c r="Q57" s="108"/>
      <c r="R57" s="108"/>
      <c r="T57" s="108"/>
      <c r="W57" s="108"/>
    </row>
    <row r="58" spans="1:23" ht="16.5" thickBot="1" x14ac:dyDescent="0.3">
      <c r="A58" s="39" t="s">
        <v>43</v>
      </c>
      <c r="B58" s="37">
        <f>SUM(B15:B57)</f>
        <v>413075269</v>
      </c>
      <c r="C58" s="37">
        <f t="shared" ref="C58:J58" si="1">SUM(C15:C57)</f>
        <v>88619436</v>
      </c>
      <c r="D58" s="37">
        <f t="shared" si="1"/>
        <v>6789775</v>
      </c>
      <c r="E58" s="37">
        <f t="shared" si="1"/>
        <v>9848232</v>
      </c>
      <c r="F58" s="37">
        <f>SUM(F15:F57)</f>
        <v>926962</v>
      </c>
      <c r="G58" s="37">
        <f t="shared" si="1"/>
        <v>2512958</v>
      </c>
      <c r="H58" s="37">
        <f t="shared" si="1"/>
        <v>912591</v>
      </c>
      <c r="I58" s="37">
        <f>SUM(I15:I57)</f>
        <v>19090237</v>
      </c>
      <c r="J58" s="37">
        <f t="shared" si="1"/>
        <v>9150722</v>
      </c>
      <c r="K58" s="37">
        <f>SUM(K15:K57)</f>
        <v>505</v>
      </c>
      <c r="L58" s="37">
        <f>SUM(L15:L57)</f>
        <v>63184350</v>
      </c>
      <c r="M58" s="37">
        <f>SUM(M15:M57)</f>
        <v>0</v>
      </c>
      <c r="N58" s="38">
        <f>SUM(N15:N57)</f>
        <v>614111037</v>
      </c>
      <c r="P58" s="136"/>
      <c r="Q58" s="219"/>
      <c r="R58" s="136"/>
      <c r="T58" s="108"/>
      <c r="U58" s="108"/>
      <c r="V58" s="219"/>
      <c r="W58" s="108"/>
    </row>
    <row r="60" spans="1:23" s="110" customFormat="1" ht="15" x14ac:dyDescent="0.25">
      <c r="B60" s="111"/>
      <c r="C60" s="111"/>
      <c r="D60" s="111"/>
      <c r="E60" s="111"/>
      <c r="F60" s="111"/>
      <c r="G60" s="111"/>
      <c r="H60" s="111"/>
      <c r="I60" s="111"/>
      <c r="J60" s="111"/>
      <c r="K60" s="111"/>
      <c r="L60" s="111"/>
      <c r="M60" s="111"/>
      <c r="N60" s="112"/>
      <c r="V60" s="108"/>
    </row>
    <row r="61" spans="1:23" s="110" customFormat="1" ht="15.75" x14ac:dyDescent="0.25">
      <c r="A61" s="220"/>
      <c r="P61" s="221"/>
      <c r="Q61" s="221"/>
      <c r="V61" s="108"/>
    </row>
    <row r="62" spans="1:23" x14ac:dyDescent="0.2">
      <c r="A62" s="222"/>
      <c r="B62" s="108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</row>
    <row r="88" spans="2:14" ht="12.75" customHeight="1" x14ac:dyDescent="0.25">
      <c r="B88" s="113"/>
      <c r="C88" s="286" t="s">
        <v>121</v>
      </c>
      <c r="D88" s="286"/>
      <c r="E88" s="286"/>
      <c r="F88" s="286"/>
      <c r="G88" s="286"/>
      <c r="H88" s="286"/>
      <c r="I88" s="286"/>
      <c r="J88" s="286"/>
      <c r="K88" s="212"/>
      <c r="L88" s="113"/>
      <c r="M88" s="113"/>
      <c r="N88" s="113"/>
    </row>
    <row r="89" spans="2:14" ht="12.75" customHeight="1" x14ac:dyDescent="0.2">
      <c r="C89" s="283" t="s">
        <v>122</v>
      </c>
      <c r="D89" s="283"/>
      <c r="E89" s="283"/>
      <c r="F89" s="283"/>
      <c r="G89" s="283"/>
      <c r="H89" s="283"/>
      <c r="I89" s="283"/>
      <c r="J89" s="283"/>
      <c r="K89" s="211"/>
    </row>
    <row r="90" spans="2:14" ht="15" x14ac:dyDescent="0.25">
      <c r="G90" s="116"/>
      <c r="H90" s="117" t="s">
        <v>44</v>
      </c>
      <c r="I90" s="211"/>
      <c r="J90" s="117" t="s">
        <v>45</v>
      </c>
      <c r="K90" s="117"/>
    </row>
    <row r="92" spans="2:14" ht="15" x14ac:dyDescent="0.25">
      <c r="C92" s="118" t="s">
        <v>46</v>
      </c>
      <c r="D92" s="109"/>
      <c r="E92" s="109"/>
      <c r="F92" s="109"/>
      <c r="G92" s="119"/>
      <c r="H92" s="111">
        <v>2065376345</v>
      </c>
      <c r="I92" s="117" t="s">
        <v>47</v>
      </c>
      <c r="J92" s="111">
        <v>413075269</v>
      </c>
      <c r="K92" s="111"/>
    </row>
    <row r="93" spans="2:14" ht="15" x14ac:dyDescent="0.25">
      <c r="C93" s="118"/>
      <c r="D93" s="109"/>
      <c r="E93" s="109"/>
      <c r="F93" s="109"/>
      <c r="G93" s="119"/>
      <c r="H93" s="111"/>
      <c r="I93" s="116"/>
      <c r="J93" s="111"/>
      <c r="K93" s="111"/>
    </row>
    <row r="94" spans="2:14" ht="15" x14ac:dyDescent="0.25">
      <c r="C94" s="116" t="s">
        <v>48</v>
      </c>
      <c r="D94" s="116"/>
      <c r="E94" s="116"/>
      <c r="F94" s="116"/>
      <c r="H94" s="111">
        <v>88619436</v>
      </c>
      <c r="I94" s="117" t="s">
        <v>66</v>
      </c>
      <c r="J94" s="111">
        <v>88619436</v>
      </c>
      <c r="K94" s="111"/>
    </row>
    <row r="95" spans="2:14" ht="15" x14ac:dyDescent="0.25">
      <c r="C95" s="116"/>
      <c r="D95" s="116"/>
      <c r="E95" s="116"/>
      <c r="F95" s="116"/>
      <c r="H95" s="111"/>
      <c r="I95" s="117"/>
      <c r="J95" s="111"/>
      <c r="K95" s="111"/>
    </row>
    <row r="96" spans="2:14" ht="15" x14ac:dyDescent="0.25">
      <c r="C96" s="116" t="s">
        <v>70</v>
      </c>
      <c r="D96" s="116"/>
      <c r="E96" s="116"/>
      <c r="F96" s="116"/>
      <c r="H96" s="111">
        <v>33948876</v>
      </c>
      <c r="I96" s="117" t="s">
        <v>47</v>
      </c>
      <c r="J96" s="111">
        <v>6789775</v>
      </c>
      <c r="K96" s="111"/>
    </row>
    <row r="97" spans="3:13" ht="15" x14ac:dyDescent="0.25">
      <c r="C97" s="116"/>
      <c r="H97" s="111"/>
      <c r="I97" s="117"/>
      <c r="J97" s="111"/>
      <c r="K97" s="111"/>
    </row>
    <row r="98" spans="3:13" ht="15" x14ac:dyDescent="0.25">
      <c r="C98" s="116" t="s">
        <v>75</v>
      </c>
      <c r="H98" s="111">
        <v>49241157</v>
      </c>
      <c r="I98" s="117" t="s">
        <v>47</v>
      </c>
      <c r="J98" s="111">
        <v>9848232</v>
      </c>
      <c r="K98" s="111"/>
    </row>
    <row r="99" spans="3:13" ht="15" x14ac:dyDescent="0.25">
      <c r="C99" s="116"/>
      <c r="H99" s="111"/>
      <c r="I99" s="117"/>
      <c r="J99" s="111"/>
      <c r="K99" s="111"/>
    </row>
    <row r="100" spans="3:13" ht="15" x14ac:dyDescent="0.25">
      <c r="C100" s="116" t="s">
        <v>89</v>
      </c>
      <c r="H100" s="111">
        <v>4634807</v>
      </c>
      <c r="I100" s="117" t="s">
        <v>47</v>
      </c>
      <c r="J100" s="111">
        <v>926962</v>
      </c>
      <c r="K100" s="111"/>
    </row>
    <row r="101" spans="3:13" ht="15" x14ac:dyDescent="0.25">
      <c r="C101" s="116"/>
      <c r="H101" s="111"/>
      <c r="I101" s="117"/>
      <c r="J101" s="111"/>
      <c r="K101" s="111"/>
    </row>
    <row r="102" spans="3:13" ht="15" x14ac:dyDescent="0.25">
      <c r="C102" s="116" t="s">
        <v>49</v>
      </c>
      <c r="D102" s="116"/>
      <c r="E102" s="116"/>
      <c r="F102" s="116"/>
      <c r="H102" s="111">
        <v>12564792</v>
      </c>
      <c r="I102" s="117" t="s">
        <v>47</v>
      </c>
      <c r="J102" s="111">
        <v>2512958</v>
      </c>
      <c r="K102" s="111"/>
    </row>
    <row r="103" spans="3:13" ht="15" x14ac:dyDescent="0.25">
      <c r="C103" s="116"/>
      <c r="D103" s="116"/>
      <c r="E103" s="116"/>
      <c r="F103" s="116"/>
      <c r="I103" s="117"/>
      <c r="K103" s="111"/>
    </row>
    <row r="104" spans="3:13" ht="15" x14ac:dyDescent="0.25">
      <c r="C104" s="116" t="s">
        <v>50</v>
      </c>
      <c r="D104" s="116"/>
      <c r="E104" s="116"/>
      <c r="F104" s="116"/>
      <c r="G104" s="116"/>
      <c r="H104" s="111">
        <v>4562954</v>
      </c>
      <c r="I104" s="117" t="s">
        <v>47</v>
      </c>
      <c r="J104" s="111">
        <v>912591</v>
      </c>
      <c r="K104" s="111"/>
    </row>
    <row r="105" spans="3:13" ht="15" x14ac:dyDescent="0.25">
      <c r="C105" s="116"/>
      <c r="D105" s="116"/>
      <c r="E105" s="116"/>
      <c r="F105" s="116"/>
      <c r="G105" s="116"/>
      <c r="H105" s="111"/>
      <c r="I105" s="117"/>
      <c r="J105" s="111"/>
      <c r="K105" s="111"/>
    </row>
    <row r="106" spans="3:13" ht="15" x14ac:dyDescent="0.25">
      <c r="C106" s="116" t="s">
        <v>71</v>
      </c>
      <c r="H106" s="111">
        <v>95451187</v>
      </c>
      <c r="I106" s="117" t="s">
        <v>47</v>
      </c>
      <c r="J106" s="111">
        <v>19090237</v>
      </c>
      <c r="K106" s="111"/>
    </row>
    <row r="107" spans="3:13" ht="15" x14ac:dyDescent="0.25">
      <c r="C107" s="116"/>
      <c r="H107" s="111"/>
      <c r="I107" s="117"/>
      <c r="J107" s="111"/>
      <c r="K107" s="111"/>
    </row>
    <row r="108" spans="3:13" ht="15" x14ac:dyDescent="0.25">
      <c r="C108" s="116" t="s">
        <v>51</v>
      </c>
      <c r="D108" s="116"/>
      <c r="E108" s="116"/>
      <c r="F108" s="116"/>
      <c r="H108" s="111">
        <v>45753610</v>
      </c>
      <c r="I108" s="117" t="s">
        <v>47</v>
      </c>
      <c r="J108" s="111">
        <v>9150722</v>
      </c>
      <c r="K108" s="111"/>
    </row>
    <row r="109" spans="3:13" ht="15" x14ac:dyDescent="0.25">
      <c r="C109" s="116"/>
      <c r="D109" s="116"/>
      <c r="E109" s="116"/>
      <c r="F109" s="116"/>
      <c r="H109" s="111"/>
      <c r="I109" s="117"/>
      <c r="J109" s="111"/>
      <c r="K109" s="111"/>
    </row>
    <row r="110" spans="3:13" ht="15" x14ac:dyDescent="0.25">
      <c r="C110" s="116" t="s">
        <v>76</v>
      </c>
      <c r="D110" s="116"/>
      <c r="E110" s="116"/>
      <c r="F110" s="116"/>
      <c r="H110" s="111">
        <v>2526</v>
      </c>
      <c r="I110" s="117" t="s">
        <v>47</v>
      </c>
      <c r="J110" s="111">
        <v>505</v>
      </c>
      <c r="K110" s="111"/>
    </row>
    <row r="111" spans="3:13" ht="15" x14ac:dyDescent="0.25">
      <c r="C111" s="116"/>
      <c r="D111" s="116"/>
      <c r="E111" s="116"/>
      <c r="F111" s="116"/>
      <c r="H111" s="111"/>
      <c r="I111" s="117"/>
      <c r="J111" s="111"/>
      <c r="K111" s="111"/>
    </row>
    <row r="112" spans="3:13" ht="15" x14ac:dyDescent="0.25">
      <c r="C112" s="116" t="s">
        <v>65</v>
      </c>
      <c r="H112" s="112">
        <v>63184350</v>
      </c>
      <c r="I112" s="117" t="s">
        <v>66</v>
      </c>
      <c r="J112" s="112">
        <v>63184350</v>
      </c>
      <c r="K112" s="112"/>
      <c r="L112" s="111"/>
      <c r="M112" s="111"/>
    </row>
    <row r="113" spans="3:14" ht="15" x14ac:dyDescent="0.25">
      <c r="C113" s="116"/>
      <c r="H113" s="112"/>
      <c r="I113" s="117"/>
      <c r="J113" s="112"/>
      <c r="K113" s="112"/>
      <c r="L113" s="111"/>
      <c r="M113" s="111"/>
    </row>
    <row r="114" spans="3:14" ht="15" x14ac:dyDescent="0.25">
      <c r="C114" s="116" t="s">
        <v>77</v>
      </c>
      <c r="H114" s="120">
        <v>0</v>
      </c>
      <c r="I114" s="117" t="s">
        <v>78</v>
      </c>
      <c r="J114" s="120">
        <v>0</v>
      </c>
      <c r="K114" s="112"/>
      <c r="L114" s="111"/>
      <c r="M114" s="111"/>
    </row>
    <row r="115" spans="3:14" ht="15" x14ac:dyDescent="0.25">
      <c r="C115" s="116"/>
      <c r="H115" s="111"/>
      <c r="I115" s="117"/>
      <c r="J115" s="111"/>
      <c r="K115" s="111"/>
    </row>
    <row r="116" spans="3:14" ht="15.75" thickBot="1" x14ac:dyDescent="0.3">
      <c r="G116" s="119"/>
      <c r="H116" s="121">
        <f>SUM(H92:H114)</f>
        <v>2463340040</v>
      </c>
      <c r="J116" s="121">
        <f>SUM(J92:J114)</f>
        <v>614111037</v>
      </c>
      <c r="K116" s="112"/>
      <c r="L116" s="111"/>
      <c r="N116" s="110"/>
    </row>
    <row r="117" spans="3:14" ht="15" thickTop="1" x14ac:dyDescent="0.2"/>
    <row r="118" spans="3:14" x14ac:dyDescent="0.2">
      <c r="J118" s="108"/>
      <c r="K118" s="108"/>
    </row>
    <row r="119" spans="3:14" ht="15" x14ac:dyDescent="0.25">
      <c r="J119" s="111"/>
      <c r="K119" s="111"/>
    </row>
    <row r="150" spans="14:14" x14ac:dyDescent="0.2">
      <c r="N150" s="223"/>
    </row>
    <row r="151" spans="14:14" x14ac:dyDescent="0.2">
      <c r="N151" s="223"/>
    </row>
    <row r="152" spans="14:14" x14ac:dyDescent="0.2">
      <c r="N152" s="223"/>
    </row>
  </sheetData>
  <mergeCells count="5">
    <mergeCell ref="A8:N8"/>
    <mergeCell ref="A9:N9"/>
    <mergeCell ref="A10:N10"/>
    <mergeCell ref="C88:J88"/>
    <mergeCell ref="C89:J89"/>
  </mergeCells>
  <printOptions horizontalCentered="1"/>
  <pageMargins left="0.39370078740157483" right="0.39370078740157483" top="0.39370078740157483" bottom="0.39370078740157483" header="0.39370078740157483" footer="0.39370078740157483"/>
  <pageSetup scale="50" orientation="landscape" r:id="rId1"/>
  <headerFooter alignWithMargins="0"/>
  <rowBreaks count="1" manualBreakCount="1">
    <brk id="77" max="13" man="1"/>
  </row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520F3-582F-4845-9A1C-7472718F91AF}">
  <sheetPr>
    <tabColor rgb="FFFF0000"/>
  </sheetPr>
  <dimension ref="B6:O128"/>
  <sheetViews>
    <sheetView view="pageBreakPreview" zoomScale="60" zoomScaleNormal="110" workbookViewId="0">
      <selection activeCell="P33" sqref="P33"/>
    </sheetView>
  </sheetViews>
  <sheetFormatPr baseColWidth="10" defaultRowHeight="14.25" x14ac:dyDescent="0.2"/>
  <cols>
    <col min="1" max="1" width="11.42578125" style="106"/>
    <col min="2" max="2" width="25.7109375" style="106" customWidth="1"/>
    <col min="3" max="5" width="18.7109375" style="106" customWidth="1"/>
    <col min="6" max="6" width="20.7109375" style="106" customWidth="1"/>
    <col min="7" max="7" width="2.5703125" style="106" customWidth="1"/>
    <col min="8" max="8" width="15.28515625" style="224" customWidth="1"/>
    <col min="9" max="9" width="14.140625" style="224" customWidth="1"/>
    <col min="10" max="10" width="2.85546875" style="106" customWidth="1"/>
    <col min="11" max="11" width="13.28515625" style="106" customWidth="1"/>
    <col min="12" max="12" width="7.85546875" style="106" customWidth="1"/>
    <col min="13" max="13" width="11.42578125" style="106"/>
    <col min="14" max="14" width="13.7109375" style="224" bestFit="1" customWidth="1"/>
    <col min="15" max="15" width="14.140625" style="106" bestFit="1" customWidth="1"/>
    <col min="16" max="257" width="11.42578125" style="106"/>
    <col min="258" max="258" width="25.7109375" style="106" customWidth="1"/>
    <col min="259" max="261" width="18.7109375" style="106" customWidth="1"/>
    <col min="262" max="262" width="20.7109375" style="106" customWidth="1"/>
    <col min="263" max="263" width="2.5703125" style="106" customWidth="1"/>
    <col min="264" max="264" width="15.28515625" style="106" customWidth="1"/>
    <col min="265" max="265" width="14.140625" style="106" customWidth="1"/>
    <col min="266" max="266" width="2.85546875" style="106" customWidth="1"/>
    <col min="267" max="267" width="13.28515625" style="106" customWidth="1"/>
    <col min="268" max="268" width="7.85546875" style="106" customWidth="1"/>
    <col min="269" max="269" width="11.42578125" style="106"/>
    <col min="270" max="270" width="13.7109375" style="106" bestFit="1" customWidth="1"/>
    <col min="271" max="271" width="14.140625" style="106" bestFit="1" customWidth="1"/>
    <col min="272" max="513" width="11.42578125" style="106"/>
    <col min="514" max="514" width="25.7109375" style="106" customWidth="1"/>
    <col min="515" max="517" width="18.7109375" style="106" customWidth="1"/>
    <col min="518" max="518" width="20.7109375" style="106" customWidth="1"/>
    <col min="519" max="519" width="2.5703125" style="106" customWidth="1"/>
    <col min="520" max="520" width="15.28515625" style="106" customWidth="1"/>
    <col min="521" max="521" width="14.140625" style="106" customWidth="1"/>
    <col min="522" max="522" width="2.85546875" style="106" customWidth="1"/>
    <col min="523" max="523" width="13.28515625" style="106" customWidth="1"/>
    <col min="524" max="524" width="7.85546875" style="106" customWidth="1"/>
    <col min="525" max="525" width="11.42578125" style="106"/>
    <col min="526" max="526" width="13.7109375" style="106" bestFit="1" customWidth="1"/>
    <col min="527" max="527" width="14.140625" style="106" bestFit="1" customWidth="1"/>
    <col min="528" max="769" width="11.42578125" style="106"/>
    <col min="770" max="770" width="25.7109375" style="106" customWidth="1"/>
    <col min="771" max="773" width="18.7109375" style="106" customWidth="1"/>
    <col min="774" max="774" width="20.7109375" style="106" customWidth="1"/>
    <col min="775" max="775" width="2.5703125" style="106" customWidth="1"/>
    <col min="776" max="776" width="15.28515625" style="106" customWidth="1"/>
    <col min="777" max="777" width="14.140625" style="106" customWidth="1"/>
    <col min="778" max="778" width="2.85546875" style="106" customWidth="1"/>
    <col min="779" max="779" width="13.28515625" style="106" customWidth="1"/>
    <col min="780" max="780" width="7.85546875" style="106" customWidth="1"/>
    <col min="781" max="781" width="11.42578125" style="106"/>
    <col min="782" max="782" width="13.7109375" style="106" bestFit="1" customWidth="1"/>
    <col min="783" max="783" width="14.140625" style="106" bestFit="1" customWidth="1"/>
    <col min="784" max="1025" width="11.42578125" style="106"/>
    <col min="1026" max="1026" width="25.7109375" style="106" customWidth="1"/>
    <col min="1027" max="1029" width="18.7109375" style="106" customWidth="1"/>
    <col min="1030" max="1030" width="20.7109375" style="106" customWidth="1"/>
    <col min="1031" max="1031" width="2.5703125" style="106" customWidth="1"/>
    <col min="1032" max="1032" width="15.28515625" style="106" customWidth="1"/>
    <col min="1033" max="1033" width="14.140625" style="106" customWidth="1"/>
    <col min="1034" max="1034" width="2.85546875" style="106" customWidth="1"/>
    <col min="1035" max="1035" width="13.28515625" style="106" customWidth="1"/>
    <col min="1036" max="1036" width="7.85546875" style="106" customWidth="1"/>
    <col min="1037" max="1037" width="11.42578125" style="106"/>
    <col min="1038" max="1038" width="13.7109375" style="106" bestFit="1" customWidth="1"/>
    <col min="1039" max="1039" width="14.140625" style="106" bestFit="1" customWidth="1"/>
    <col min="1040" max="1281" width="11.42578125" style="106"/>
    <col min="1282" max="1282" width="25.7109375" style="106" customWidth="1"/>
    <col min="1283" max="1285" width="18.7109375" style="106" customWidth="1"/>
    <col min="1286" max="1286" width="20.7109375" style="106" customWidth="1"/>
    <col min="1287" max="1287" width="2.5703125" style="106" customWidth="1"/>
    <col min="1288" max="1288" width="15.28515625" style="106" customWidth="1"/>
    <col min="1289" max="1289" width="14.140625" style="106" customWidth="1"/>
    <col min="1290" max="1290" width="2.85546875" style="106" customWidth="1"/>
    <col min="1291" max="1291" width="13.28515625" style="106" customWidth="1"/>
    <col min="1292" max="1292" width="7.85546875" style="106" customWidth="1"/>
    <col min="1293" max="1293" width="11.42578125" style="106"/>
    <col min="1294" max="1294" width="13.7109375" style="106" bestFit="1" customWidth="1"/>
    <col min="1295" max="1295" width="14.140625" style="106" bestFit="1" customWidth="1"/>
    <col min="1296" max="1537" width="11.42578125" style="106"/>
    <col min="1538" max="1538" width="25.7109375" style="106" customWidth="1"/>
    <col min="1539" max="1541" width="18.7109375" style="106" customWidth="1"/>
    <col min="1542" max="1542" width="20.7109375" style="106" customWidth="1"/>
    <col min="1543" max="1543" width="2.5703125" style="106" customWidth="1"/>
    <col min="1544" max="1544" width="15.28515625" style="106" customWidth="1"/>
    <col min="1545" max="1545" width="14.140625" style="106" customWidth="1"/>
    <col min="1546" max="1546" width="2.85546875" style="106" customWidth="1"/>
    <col min="1547" max="1547" width="13.28515625" style="106" customWidth="1"/>
    <col min="1548" max="1548" width="7.85546875" style="106" customWidth="1"/>
    <col min="1549" max="1549" width="11.42578125" style="106"/>
    <col min="1550" max="1550" width="13.7109375" style="106" bestFit="1" customWidth="1"/>
    <col min="1551" max="1551" width="14.140625" style="106" bestFit="1" customWidth="1"/>
    <col min="1552" max="1793" width="11.42578125" style="106"/>
    <col min="1794" max="1794" width="25.7109375" style="106" customWidth="1"/>
    <col min="1795" max="1797" width="18.7109375" style="106" customWidth="1"/>
    <col min="1798" max="1798" width="20.7109375" style="106" customWidth="1"/>
    <col min="1799" max="1799" width="2.5703125" style="106" customWidth="1"/>
    <col min="1800" max="1800" width="15.28515625" style="106" customWidth="1"/>
    <col min="1801" max="1801" width="14.140625" style="106" customWidth="1"/>
    <col min="1802" max="1802" width="2.85546875" style="106" customWidth="1"/>
    <col min="1803" max="1803" width="13.28515625" style="106" customWidth="1"/>
    <col min="1804" max="1804" width="7.85546875" style="106" customWidth="1"/>
    <col min="1805" max="1805" width="11.42578125" style="106"/>
    <col min="1806" max="1806" width="13.7109375" style="106" bestFit="1" customWidth="1"/>
    <col min="1807" max="1807" width="14.140625" style="106" bestFit="1" customWidth="1"/>
    <col min="1808" max="2049" width="11.42578125" style="106"/>
    <col min="2050" max="2050" width="25.7109375" style="106" customWidth="1"/>
    <col min="2051" max="2053" width="18.7109375" style="106" customWidth="1"/>
    <col min="2054" max="2054" width="20.7109375" style="106" customWidth="1"/>
    <col min="2055" max="2055" width="2.5703125" style="106" customWidth="1"/>
    <col min="2056" max="2056" width="15.28515625" style="106" customWidth="1"/>
    <col min="2057" max="2057" width="14.140625" style="106" customWidth="1"/>
    <col min="2058" max="2058" width="2.85546875" style="106" customWidth="1"/>
    <col min="2059" max="2059" width="13.28515625" style="106" customWidth="1"/>
    <col min="2060" max="2060" width="7.85546875" style="106" customWidth="1"/>
    <col min="2061" max="2061" width="11.42578125" style="106"/>
    <col min="2062" max="2062" width="13.7109375" style="106" bestFit="1" customWidth="1"/>
    <col min="2063" max="2063" width="14.140625" style="106" bestFit="1" customWidth="1"/>
    <col min="2064" max="2305" width="11.42578125" style="106"/>
    <col min="2306" max="2306" width="25.7109375" style="106" customWidth="1"/>
    <col min="2307" max="2309" width="18.7109375" style="106" customWidth="1"/>
    <col min="2310" max="2310" width="20.7109375" style="106" customWidth="1"/>
    <col min="2311" max="2311" width="2.5703125" style="106" customWidth="1"/>
    <col min="2312" max="2312" width="15.28515625" style="106" customWidth="1"/>
    <col min="2313" max="2313" width="14.140625" style="106" customWidth="1"/>
    <col min="2314" max="2314" width="2.85546875" style="106" customWidth="1"/>
    <col min="2315" max="2315" width="13.28515625" style="106" customWidth="1"/>
    <col min="2316" max="2316" width="7.85546875" style="106" customWidth="1"/>
    <col min="2317" max="2317" width="11.42578125" style="106"/>
    <col min="2318" max="2318" width="13.7109375" style="106" bestFit="1" customWidth="1"/>
    <col min="2319" max="2319" width="14.140625" style="106" bestFit="1" customWidth="1"/>
    <col min="2320" max="2561" width="11.42578125" style="106"/>
    <col min="2562" max="2562" width="25.7109375" style="106" customWidth="1"/>
    <col min="2563" max="2565" width="18.7109375" style="106" customWidth="1"/>
    <col min="2566" max="2566" width="20.7109375" style="106" customWidth="1"/>
    <col min="2567" max="2567" width="2.5703125" style="106" customWidth="1"/>
    <col min="2568" max="2568" width="15.28515625" style="106" customWidth="1"/>
    <col min="2569" max="2569" width="14.140625" style="106" customWidth="1"/>
    <col min="2570" max="2570" width="2.85546875" style="106" customWidth="1"/>
    <col min="2571" max="2571" width="13.28515625" style="106" customWidth="1"/>
    <col min="2572" max="2572" width="7.85546875" style="106" customWidth="1"/>
    <col min="2573" max="2573" width="11.42578125" style="106"/>
    <col min="2574" max="2574" width="13.7109375" style="106" bestFit="1" customWidth="1"/>
    <col min="2575" max="2575" width="14.140625" style="106" bestFit="1" customWidth="1"/>
    <col min="2576" max="2817" width="11.42578125" style="106"/>
    <col min="2818" max="2818" width="25.7109375" style="106" customWidth="1"/>
    <col min="2819" max="2821" width="18.7109375" style="106" customWidth="1"/>
    <col min="2822" max="2822" width="20.7109375" style="106" customWidth="1"/>
    <col min="2823" max="2823" width="2.5703125" style="106" customWidth="1"/>
    <col min="2824" max="2824" width="15.28515625" style="106" customWidth="1"/>
    <col min="2825" max="2825" width="14.140625" style="106" customWidth="1"/>
    <col min="2826" max="2826" width="2.85546875" style="106" customWidth="1"/>
    <col min="2827" max="2827" width="13.28515625" style="106" customWidth="1"/>
    <col min="2828" max="2828" width="7.85546875" style="106" customWidth="1"/>
    <col min="2829" max="2829" width="11.42578125" style="106"/>
    <col min="2830" max="2830" width="13.7109375" style="106" bestFit="1" customWidth="1"/>
    <col min="2831" max="2831" width="14.140625" style="106" bestFit="1" customWidth="1"/>
    <col min="2832" max="3073" width="11.42578125" style="106"/>
    <col min="3074" max="3074" width="25.7109375" style="106" customWidth="1"/>
    <col min="3075" max="3077" width="18.7109375" style="106" customWidth="1"/>
    <col min="3078" max="3078" width="20.7109375" style="106" customWidth="1"/>
    <col min="3079" max="3079" width="2.5703125" style="106" customWidth="1"/>
    <col min="3080" max="3080" width="15.28515625" style="106" customWidth="1"/>
    <col min="3081" max="3081" width="14.140625" style="106" customWidth="1"/>
    <col min="3082" max="3082" width="2.85546875" style="106" customWidth="1"/>
    <col min="3083" max="3083" width="13.28515625" style="106" customWidth="1"/>
    <col min="3084" max="3084" width="7.85546875" style="106" customWidth="1"/>
    <col min="3085" max="3085" width="11.42578125" style="106"/>
    <col min="3086" max="3086" width="13.7109375" style="106" bestFit="1" customWidth="1"/>
    <col min="3087" max="3087" width="14.140625" style="106" bestFit="1" customWidth="1"/>
    <col min="3088" max="3329" width="11.42578125" style="106"/>
    <col min="3330" max="3330" width="25.7109375" style="106" customWidth="1"/>
    <col min="3331" max="3333" width="18.7109375" style="106" customWidth="1"/>
    <col min="3334" max="3334" width="20.7109375" style="106" customWidth="1"/>
    <col min="3335" max="3335" width="2.5703125" style="106" customWidth="1"/>
    <col min="3336" max="3336" width="15.28515625" style="106" customWidth="1"/>
    <col min="3337" max="3337" width="14.140625" style="106" customWidth="1"/>
    <col min="3338" max="3338" width="2.85546875" style="106" customWidth="1"/>
    <col min="3339" max="3339" width="13.28515625" style="106" customWidth="1"/>
    <col min="3340" max="3340" width="7.85546875" style="106" customWidth="1"/>
    <col min="3341" max="3341" width="11.42578125" style="106"/>
    <col min="3342" max="3342" width="13.7109375" style="106" bestFit="1" customWidth="1"/>
    <col min="3343" max="3343" width="14.140625" style="106" bestFit="1" customWidth="1"/>
    <col min="3344" max="3585" width="11.42578125" style="106"/>
    <col min="3586" max="3586" width="25.7109375" style="106" customWidth="1"/>
    <col min="3587" max="3589" width="18.7109375" style="106" customWidth="1"/>
    <col min="3590" max="3590" width="20.7109375" style="106" customWidth="1"/>
    <col min="3591" max="3591" width="2.5703125" style="106" customWidth="1"/>
    <col min="3592" max="3592" width="15.28515625" style="106" customWidth="1"/>
    <col min="3593" max="3593" width="14.140625" style="106" customWidth="1"/>
    <col min="3594" max="3594" width="2.85546875" style="106" customWidth="1"/>
    <col min="3595" max="3595" width="13.28515625" style="106" customWidth="1"/>
    <col min="3596" max="3596" width="7.85546875" style="106" customWidth="1"/>
    <col min="3597" max="3597" width="11.42578125" style="106"/>
    <col min="3598" max="3598" width="13.7109375" style="106" bestFit="1" customWidth="1"/>
    <col min="3599" max="3599" width="14.140625" style="106" bestFit="1" customWidth="1"/>
    <col min="3600" max="3841" width="11.42578125" style="106"/>
    <col min="3842" max="3842" width="25.7109375" style="106" customWidth="1"/>
    <col min="3843" max="3845" width="18.7109375" style="106" customWidth="1"/>
    <col min="3846" max="3846" width="20.7109375" style="106" customWidth="1"/>
    <col min="3847" max="3847" width="2.5703125" style="106" customWidth="1"/>
    <col min="3848" max="3848" width="15.28515625" style="106" customWidth="1"/>
    <col min="3849" max="3849" width="14.140625" style="106" customWidth="1"/>
    <col min="3850" max="3850" width="2.85546875" style="106" customWidth="1"/>
    <col min="3851" max="3851" width="13.28515625" style="106" customWidth="1"/>
    <col min="3852" max="3852" width="7.85546875" style="106" customWidth="1"/>
    <col min="3853" max="3853" width="11.42578125" style="106"/>
    <col min="3854" max="3854" width="13.7109375" style="106" bestFit="1" customWidth="1"/>
    <col min="3855" max="3855" width="14.140625" style="106" bestFit="1" customWidth="1"/>
    <col min="3856" max="4097" width="11.42578125" style="106"/>
    <col min="4098" max="4098" width="25.7109375" style="106" customWidth="1"/>
    <col min="4099" max="4101" width="18.7109375" style="106" customWidth="1"/>
    <col min="4102" max="4102" width="20.7109375" style="106" customWidth="1"/>
    <col min="4103" max="4103" width="2.5703125" style="106" customWidth="1"/>
    <col min="4104" max="4104" width="15.28515625" style="106" customWidth="1"/>
    <col min="4105" max="4105" width="14.140625" style="106" customWidth="1"/>
    <col min="4106" max="4106" width="2.85546875" style="106" customWidth="1"/>
    <col min="4107" max="4107" width="13.28515625" style="106" customWidth="1"/>
    <col min="4108" max="4108" width="7.85546875" style="106" customWidth="1"/>
    <col min="4109" max="4109" width="11.42578125" style="106"/>
    <col min="4110" max="4110" width="13.7109375" style="106" bestFit="1" customWidth="1"/>
    <col min="4111" max="4111" width="14.140625" style="106" bestFit="1" customWidth="1"/>
    <col min="4112" max="4353" width="11.42578125" style="106"/>
    <col min="4354" max="4354" width="25.7109375" style="106" customWidth="1"/>
    <col min="4355" max="4357" width="18.7109375" style="106" customWidth="1"/>
    <col min="4358" max="4358" width="20.7109375" style="106" customWidth="1"/>
    <col min="4359" max="4359" width="2.5703125" style="106" customWidth="1"/>
    <col min="4360" max="4360" width="15.28515625" style="106" customWidth="1"/>
    <col min="4361" max="4361" width="14.140625" style="106" customWidth="1"/>
    <col min="4362" max="4362" width="2.85546875" style="106" customWidth="1"/>
    <col min="4363" max="4363" width="13.28515625" style="106" customWidth="1"/>
    <col min="4364" max="4364" width="7.85546875" style="106" customWidth="1"/>
    <col min="4365" max="4365" width="11.42578125" style="106"/>
    <col min="4366" max="4366" width="13.7109375" style="106" bestFit="1" customWidth="1"/>
    <col min="4367" max="4367" width="14.140625" style="106" bestFit="1" customWidth="1"/>
    <col min="4368" max="4609" width="11.42578125" style="106"/>
    <col min="4610" max="4610" width="25.7109375" style="106" customWidth="1"/>
    <col min="4611" max="4613" width="18.7109375" style="106" customWidth="1"/>
    <col min="4614" max="4614" width="20.7109375" style="106" customWidth="1"/>
    <col min="4615" max="4615" width="2.5703125" style="106" customWidth="1"/>
    <col min="4616" max="4616" width="15.28515625" style="106" customWidth="1"/>
    <col min="4617" max="4617" width="14.140625" style="106" customWidth="1"/>
    <col min="4618" max="4618" width="2.85546875" style="106" customWidth="1"/>
    <col min="4619" max="4619" width="13.28515625" style="106" customWidth="1"/>
    <col min="4620" max="4620" width="7.85546875" style="106" customWidth="1"/>
    <col min="4621" max="4621" width="11.42578125" style="106"/>
    <col min="4622" max="4622" width="13.7109375" style="106" bestFit="1" customWidth="1"/>
    <col min="4623" max="4623" width="14.140625" style="106" bestFit="1" customWidth="1"/>
    <col min="4624" max="4865" width="11.42578125" style="106"/>
    <col min="4866" max="4866" width="25.7109375" style="106" customWidth="1"/>
    <col min="4867" max="4869" width="18.7109375" style="106" customWidth="1"/>
    <col min="4870" max="4870" width="20.7109375" style="106" customWidth="1"/>
    <col min="4871" max="4871" width="2.5703125" style="106" customWidth="1"/>
    <col min="4872" max="4872" width="15.28515625" style="106" customWidth="1"/>
    <col min="4873" max="4873" width="14.140625" style="106" customWidth="1"/>
    <col min="4874" max="4874" width="2.85546875" style="106" customWidth="1"/>
    <col min="4875" max="4875" width="13.28515625" style="106" customWidth="1"/>
    <col min="4876" max="4876" width="7.85546875" style="106" customWidth="1"/>
    <col min="4877" max="4877" width="11.42578125" style="106"/>
    <col min="4878" max="4878" width="13.7109375" style="106" bestFit="1" customWidth="1"/>
    <col min="4879" max="4879" width="14.140625" style="106" bestFit="1" customWidth="1"/>
    <col min="4880" max="5121" width="11.42578125" style="106"/>
    <col min="5122" max="5122" width="25.7109375" style="106" customWidth="1"/>
    <col min="5123" max="5125" width="18.7109375" style="106" customWidth="1"/>
    <col min="5126" max="5126" width="20.7109375" style="106" customWidth="1"/>
    <col min="5127" max="5127" width="2.5703125" style="106" customWidth="1"/>
    <col min="5128" max="5128" width="15.28515625" style="106" customWidth="1"/>
    <col min="5129" max="5129" width="14.140625" style="106" customWidth="1"/>
    <col min="5130" max="5130" width="2.85546875" style="106" customWidth="1"/>
    <col min="5131" max="5131" width="13.28515625" style="106" customWidth="1"/>
    <col min="5132" max="5132" width="7.85546875" style="106" customWidth="1"/>
    <col min="5133" max="5133" width="11.42578125" style="106"/>
    <col min="5134" max="5134" width="13.7109375" style="106" bestFit="1" customWidth="1"/>
    <col min="5135" max="5135" width="14.140625" style="106" bestFit="1" customWidth="1"/>
    <col min="5136" max="5377" width="11.42578125" style="106"/>
    <col min="5378" max="5378" width="25.7109375" style="106" customWidth="1"/>
    <col min="5379" max="5381" width="18.7109375" style="106" customWidth="1"/>
    <col min="5382" max="5382" width="20.7109375" style="106" customWidth="1"/>
    <col min="5383" max="5383" width="2.5703125" style="106" customWidth="1"/>
    <col min="5384" max="5384" width="15.28515625" style="106" customWidth="1"/>
    <col min="5385" max="5385" width="14.140625" style="106" customWidth="1"/>
    <col min="5386" max="5386" width="2.85546875" style="106" customWidth="1"/>
    <col min="5387" max="5387" width="13.28515625" style="106" customWidth="1"/>
    <col min="5388" max="5388" width="7.85546875" style="106" customWidth="1"/>
    <col min="5389" max="5389" width="11.42578125" style="106"/>
    <col min="5390" max="5390" width="13.7109375" style="106" bestFit="1" customWidth="1"/>
    <col min="5391" max="5391" width="14.140625" style="106" bestFit="1" customWidth="1"/>
    <col min="5392" max="5633" width="11.42578125" style="106"/>
    <col min="5634" max="5634" width="25.7109375" style="106" customWidth="1"/>
    <col min="5635" max="5637" width="18.7109375" style="106" customWidth="1"/>
    <col min="5638" max="5638" width="20.7109375" style="106" customWidth="1"/>
    <col min="5639" max="5639" width="2.5703125" style="106" customWidth="1"/>
    <col min="5640" max="5640" width="15.28515625" style="106" customWidth="1"/>
    <col min="5641" max="5641" width="14.140625" style="106" customWidth="1"/>
    <col min="5642" max="5642" width="2.85546875" style="106" customWidth="1"/>
    <col min="5643" max="5643" width="13.28515625" style="106" customWidth="1"/>
    <col min="5644" max="5644" width="7.85546875" style="106" customWidth="1"/>
    <col min="5645" max="5645" width="11.42578125" style="106"/>
    <col min="5646" max="5646" width="13.7109375" style="106" bestFit="1" customWidth="1"/>
    <col min="5647" max="5647" width="14.140625" style="106" bestFit="1" customWidth="1"/>
    <col min="5648" max="5889" width="11.42578125" style="106"/>
    <col min="5890" max="5890" width="25.7109375" style="106" customWidth="1"/>
    <col min="5891" max="5893" width="18.7109375" style="106" customWidth="1"/>
    <col min="5894" max="5894" width="20.7109375" style="106" customWidth="1"/>
    <col min="5895" max="5895" width="2.5703125" style="106" customWidth="1"/>
    <col min="5896" max="5896" width="15.28515625" style="106" customWidth="1"/>
    <col min="5897" max="5897" width="14.140625" style="106" customWidth="1"/>
    <col min="5898" max="5898" width="2.85546875" style="106" customWidth="1"/>
    <col min="5899" max="5899" width="13.28515625" style="106" customWidth="1"/>
    <col min="5900" max="5900" width="7.85546875" style="106" customWidth="1"/>
    <col min="5901" max="5901" width="11.42578125" style="106"/>
    <col min="5902" max="5902" width="13.7109375" style="106" bestFit="1" customWidth="1"/>
    <col min="5903" max="5903" width="14.140625" style="106" bestFit="1" customWidth="1"/>
    <col min="5904" max="6145" width="11.42578125" style="106"/>
    <col min="6146" max="6146" width="25.7109375" style="106" customWidth="1"/>
    <col min="6147" max="6149" width="18.7109375" style="106" customWidth="1"/>
    <col min="6150" max="6150" width="20.7109375" style="106" customWidth="1"/>
    <col min="6151" max="6151" width="2.5703125" style="106" customWidth="1"/>
    <col min="6152" max="6152" width="15.28515625" style="106" customWidth="1"/>
    <col min="6153" max="6153" width="14.140625" style="106" customWidth="1"/>
    <col min="6154" max="6154" width="2.85546875" style="106" customWidth="1"/>
    <col min="6155" max="6155" width="13.28515625" style="106" customWidth="1"/>
    <col min="6156" max="6156" width="7.85546875" style="106" customWidth="1"/>
    <col min="6157" max="6157" width="11.42578125" style="106"/>
    <col min="6158" max="6158" width="13.7109375" style="106" bestFit="1" customWidth="1"/>
    <col min="6159" max="6159" width="14.140625" style="106" bestFit="1" customWidth="1"/>
    <col min="6160" max="6401" width="11.42578125" style="106"/>
    <col min="6402" max="6402" width="25.7109375" style="106" customWidth="1"/>
    <col min="6403" max="6405" width="18.7109375" style="106" customWidth="1"/>
    <col min="6406" max="6406" width="20.7109375" style="106" customWidth="1"/>
    <col min="6407" max="6407" width="2.5703125" style="106" customWidth="1"/>
    <col min="6408" max="6408" width="15.28515625" style="106" customWidth="1"/>
    <col min="6409" max="6409" width="14.140625" style="106" customWidth="1"/>
    <col min="6410" max="6410" width="2.85546875" style="106" customWidth="1"/>
    <col min="6411" max="6411" width="13.28515625" style="106" customWidth="1"/>
    <col min="6412" max="6412" width="7.85546875" style="106" customWidth="1"/>
    <col min="6413" max="6413" width="11.42578125" style="106"/>
    <col min="6414" max="6414" width="13.7109375" style="106" bestFit="1" customWidth="1"/>
    <col min="6415" max="6415" width="14.140625" style="106" bestFit="1" customWidth="1"/>
    <col min="6416" max="6657" width="11.42578125" style="106"/>
    <col min="6658" max="6658" width="25.7109375" style="106" customWidth="1"/>
    <col min="6659" max="6661" width="18.7109375" style="106" customWidth="1"/>
    <col min="6662" max="6662" width="20.7109375" style="106" customWidth="1"/>
    <col min="6663" max="6663" width="2.5703125" style="106" customWidth="1"/>
    <col min="6664" max="6664" width="15.28515625" style="106" customWidth="1"/>
    <col min="6665" max="6665" width="14.140625" style="106" customWidth="1"/>
    <col min="6666" max="6666" width="2.85546875" style="106" customWidth="1"/>
    <col min="6667" max="6667" width="13.28515625" style="106" customWidth="1"/>
    <col min="6668" max="6668" width="7.85546875" style="106" customWidth="1"/>
    <col min="6669" max="6669" width="11.42578125" style="106"/>
    <col min="6670" max="6670" width="13.7109375" style="106" bestFit="1" customWidth="1"/>
    <col min="6671" max="6671" width="14.140625" style="106" bestFit="1" customWidth="1"/>
    <col min="6672" max="6913" width="11.42578125" style="106"/>
    <col min="6914" max="6914" width="25.7109375" style="106" customWidth="1"/>
    <col min="6915" max="6917" width="18.7109375" style="106" customWidth="1"/>
    <col min="6918" max="6918" width="20.7109375" style="106" customWidth="1"/>
    <col min="6919" max="6919" width="2.5703125" style="106" customWidth="1"/>
    <col min="6920" max="6920" width="15.28515625" style="106" customWidth="1"/>
    <col min="6921" max="6921" width="14.140625" style="106" customWidth="1"/>
    <col min="6922" max="6922" width="2.85546875" style="106" customWidth="1"/>
    <col min="6923" max="6923" width="13.28515625" style="106" customWidth="1"/>
    <col min="6924" max="6924" width="7.85546875" style="106" customWidth="1"/>
    <col min="6925" max="6925" width="11.42578125" style="106"/>
    <col min="6926" max="6926" width="13.7109375" style="106" bestFit="1" customWidth="1"/>
    <col min="6927" max="6927" width="14.140625" style="106" bestFit="1" customWidth="1"/>
    <col min="6928" max="7169" width="11.42578125" style="106"/>
    <col min="7170" max="7170" width="25.7109375" style="106" customWidth="1"/>
    <col min="7171" max="7173" width="18.7109375" style="106" customWidth="1"/>
    <col min="7174" max="7174" width="20.7109375" style="106" customWidth="1"/>
    <col min="7175" max="7175" width="2.5703125" style="106" customWidth="1"/>
    <col min="7176" max="7176" width="15.28515625" style="106" customWidth="1"/>
    <col min="7177" max="7177" width="14.140625" style="106" customWidth="1"/>
    <col min="7178" max="7178" width="2.85546875" style="106" customWidth="1"/>
    <col min="7179" max="7179" width="13.28515625" style="106" customWidth="1"/>
    <col min="7180" max="7180" width="7.85546875" style="106" customWidth="1"/>
    <col min="7181" max="7181" width="11.42578125" style="106"/>
    <col min="7182" max="7182" width="13.7109375" style="106" bestFit="1" customWidth="1"/>
    <col min="7183" max="7183" width="14.140625" style="106" bestFit="1" customWidth="1"/>
    <col min="7184" max="7425" width="11.42578125" style="106"/>
    <col min="7426" max="7426" width="25.7109375" style="106" customWidth="1"/>
    <col min="7427" max="7429" width="18.7109375" style="106" customWidth="1"/>
    <col min="7430" max="7430" width="20.7109375" style="106" customWidth="1"/>
    <col min="7431" max="7431" width="2.5703125" style="106" customWidth="1"/>
    <col min="7432" max="7432" width="15.28515625" style="106" customWidth="1"/>
    <col min="7433" max="7433" width="14.140625" style="106" customWidth="1"/>
    <col min="7434" max="7434" width="2.85546875" style="106" customWidth="1"/>
    <col min="7435" max="7435" width="13.28515625" style="106" customWidth="1"/>
    <col min="7436" max="7436" width="7.85546875" style="106" customWidth="1"/>
    <col min="7437" max="7437" width="11.42578125" style="106"/>
    <col min="7438" max="7438" width="13.7109375" style="106" bestFit="1" customWidth="1"/>
    <col min="7439" max="7439" width="14.140625" style="106" bestFit="1" customWidth="1"/>
    <col min="7440" max="7681" width="11.42578125" style="106"/>
    <col min="7682" max="7682" width="25.7109375" style="106" customWidth="1"/>
    <col min="7683" max="7685" width="18.7109375" style="106" customWidth="1"/>
    <col min="7686" max="7686" width="20.7109375" style="106" customWidth="1"/>
    <col min="7687" max="7687" width="2.5703125" style="106" customWidth="1"/>
    <col min="7688" max="7688" width="15.28515625" style="106" customWidth="1"/>
    <col min="7689" max="7689" width="14.140625" style="106" customWidth="1"/>
    <col min="7690" max="7690" width="2.85546875" style="106" customWidth="1"/>
    <col min="7691" max="7691" width="13.28515625" style="106" customWidth="1"/>
    <col min="7692" max="7692" width="7.85546875" style="106" customWidth="1"/>
    <col min="7693" max="7693" width="11.42578125" style="106"/>
    <col min="7694" max="7694" width="13.7109375" style="106" bestFit="1" customWidth="1"/>
    <col min="7695" max="7695" width="14.140625" style="106" bestFit="1" customWidth="1"/>
    <col min="7696" max="7937" width="11.42578125" style="106"/>
    <col min="7938" max="7938" width="25.7109375" style="106" customWidth="1"/>
    <col min="7939" max="7941" width="18.7109375" style="106" customWidth="1"/>
    <col min="7942" max="7942" width="20.7109375" style="106" customWidth="1"/>
    <col min="7943" max="7943" width="2.5703125" style="106" customWidth="1"/>
    <col min="7944" max="7944" width="15.28515625" style="106" customWidth="1"/>
    <col min="7945" max="7945" width="14.140625" style="106" customWidth="1"/>
    <col min="7946" max="7946" width="2.85546875" style="106" customWidth="1"/>
    <col min="7947" max="7947" width="13.28515625" style="106" customWidth="1"/>
    <col min="7948" max="7948" width="7.85546875" style="106" customWidth="1"/>
    <col min="7949" max="7949" width="11.42578125" style="106"/>
    <col min="7950" max="7950" width="13.7109375" style="106" bestFit="1" customWidth="1"/>
    <col min="7951" max="7951" width="14.140625" style="106" bestFit="1" customWidth="1"/>
    <col min="7952" max="8193" width="11.42578125" style="106"/>
    <col min="8194" max="8194" width="25.7109375" style="106" customWidth="1"/>
    <col min="8195" max="8197" width="18.7109375" style="106" customWidth="1"/>
    <col min="8198" max="8198" width="20.7109375" style="106" customWidth="1"/>
    <col min="8199" max="8199" width="2.5703125" style="106" customWidth="1"/>
    <col min="8200" max="8200" width="15.28515625" style="106" customWidth="1"/>
    <col min="8201" max="8201" width="14.140625" style="106" customWidth="1"/>
    <col min="8202" max="8202" width="2.85546875" style="106" customWidth="1"/>
    <col min="8203" max="8203" width="13.28515625" style="106" customWidth="1"/>
    <col min="8204" max="8204" width="7.85546875" style="106" customWidth="1"/>
    <col min="8205" max="8205" width="11.42578125" style="106"/>
    <col min="8206" max="8206" width="13.7109375" style="106" bestFit="1" customWidth="1"/>
    <col min="8207" max="8207" width="14.140625" style="106" bestFit="1" customWidth="1"/>
    <col min="8208" max="8449" width="11.42578125" style="106"/>
    <col min="8450" max="8450" width="25.7109375" style="106" customWidth="1"/>
    <col min="8451" max="8453" width="18.7109375" style="106" customWidth="1"/>
    <col min="8454" max="8454" width="20.7109375" style="106" customWidth="1"/>
    <col min="8455" max="8455" width="2.5703125" style="106" customWidth="1"/>
    <col min="8456" max="8456" width="15.28515625" style="106" customWidth="1"/>
    <col min="8457" max="8457" width="14.140625" style="106" customWidth="1"/>
    <col min="8458" max="8458" width="2.85546875" style="106" customWidth="1"/>
    <col min="8459" max="8459" width="13.28515625" style="106" customWidth="1"/>
    <col min="8460" max="8460" width="7.85546875" style="106" customWidth="1"/>
    <col min="8461" max="8461" width="11.42578125" style="106"/>
    <col min="8462" max="8462" width="13.7109375" style="106" bestFit="1" customWidth="1"/>
    <col min="8463" max="8463" width="14.140625" style="106" bestFit="1" customWidth="1"/>
    <col min="8464" max="8705" width="11.42578125" style="106"/>
    <col min="8706" max="8706" width="25.7109375" style="106" customWidth="1"/>
    <col min="8707" max="8709" width="18.7109375" style="106" customWidth="1"/>
    <col min="8710" max="8710" width="20.7109375" style="106" customWidth="1"/>
    <col min="8711" max="8711" width="2.5703125" style="106" customWidth="1"/>
    <col min="8712" max="8712" width="15.28515625" style="106" customWidth="1"/>
    <col min="8713" max="8713" width="14.140625" style="106" customWidth="1"/>
    <col min="8714" max="8714" width="2.85546875" style="106" customWidth="1"/>
    <col min="8715" max="8715" width="13.28515625" style="106" customWidth="1"/>
    <col min="8716" max="8716" width="7.85546875" style="106" customWidth="1"/>
    <col min="8717" max="8717" width="11.42578125" style="106"/>
    <col min="8718" max="8718" width="13.7109375" style="106" bestFit="1" customWidth="1"/>
    <col min="8719" max="8719" width="14.140625" style="106" bestFit="1" customWidth="1"/>
    <col min="8720" max="8961" width="11.42578125" style="106"/>
    <col min="8962" max="8962" width="25.7109375" style="106" customWidth="1"/>
    <col min="8963" max="8965" width="18.7109375" style="106" customWidth="1"/>
    <col min="8966" max="8966" width="20.7109375" style="106" customWidth="1"/>
    <col min="8967" max="8967" width="2.5703125" style="106" customWidth="1"/>
    <col min="8968" max="8968" width="15.28515625" style="106" customWidth="1"/>
    <col min="8969" max="8969" width="14.140625" style="106" customWidth="1"/>
    <col min="8970" max="8970" width="2.85546875" style="106" customWidth="1"/>
    <col min="8971" max="8971" width="13.28515625" style="106" customWidth="1"/>
    <col min="8972" max="8972" width="7.85546875" style="106" customWidth="1"/>
    <col min="8973" max="8973" width="11.42578125" style="106"/>
    <col min="8974" max="8974" width="13.7109375" style="106" bestFit="1" customWidth="1"/>
    <col min="8975" max="8975" width="14.140625" style="106" bestFit="1" customWidth="1"/>
    <col min="8976" max="9217" width="11.42578125" style="106"/>
    <col min="9218" max="9218" width="25.7109375" style="106" customWidth="1"/>
    <col min="9219" max="9221" width="18.7109375" style="106" customWidth="1"/>
    <col min="9222" max="9222" width="20.7109375" style="106" customWidth="1"/>
    <col min="9223" max="9223" width="2.5703125" style="106" customWidth="1"/>
    <col min="9224" max="9224" width="15.28515625" style="106" customWidth="1"/>
    <col min="9225" max="9225" width="14.140625" style="106" customWidth="1"/>
    <col min="9226" max="9226" width="2.85546875" style="106" customWidth="1"/>
    <col min="9227" max="9227" width="13.28515625" style="106" customWidth="1"/>
    <col min="9228" max="9228" width="7.85546875" style="106" customWidth="1"/>
    <col min="9229" max="9229" width="11.42578125" style="106"/>
    <col min="9230" max="9230" width="13.7109375" style="106" bestFit="1" customWidth="1"/>
    <col min="9231" max="9231" width="14.140625" style="106" bestFit="1" customWidth="1"/>
    <col min="9232" max="9473" width="11.42578125" style="106"/>
    <col min="9474" max="9474" width="25.7109375" style="106" customWidth="1"/>
    <col min="9475" max="9477" width="18.7109375" style="106" customWidth="1"/>
    <col min="9478" max="9478" width="20.7109375" style="106" customWidth="1"/>
    <col min="9479" max="9479" width="2.5703125" style="106" customWidth="1"/>
    <col min="9480" max="9480" width="15.28515625" style="106" customWidth="1"/>
    <col min="9481" max="9481" width="14.140625" style="106" customWidth="1"/>
    <col min="9482" max="9482" width="2.85546875" style="106" customWidth="1"/>
    <col min="9483" max="9483" width="13.28515625" style="106" customWidth="1"/>
    <col min="9484" max="9484" width="7.85546875" style="106" customWidth="1"/>
    <col min="9485" max="9485" width="11.42578125" style="106"/>
    <col min="9486" max="9486" width="13.7109375" style="106" bestFit="1" customWidth="1"/>
    <col min="9487" max="9487" width="14.140625" style="106" bestFit="1" customWidth="1"/>
    <col min="9488" max="9729" width="11.42578125" style="106"/>
    <col min="9730" max="9730" width="25.7109375" style="106" customWidth="1"/>
    <col min="9731" max="9733" width="18.7109375" style="106" customWidth="1"/>
    <col min="9734" max="9734" width="20.7109375" style="106" customWidth="1"/>
    <col min="9735" max="9735" width="2.5703125" style="106" customWidth="1"/>
    <col min="9736" max="9736" width="15.28515625" style="106" customWidth="1"/>
    <col min="9737" max="9737" width="14.140625" style="106" customWidth="1"/>
    <col min="9738" max="9738" width="2.85546875" style="106" customWidth="1"/>
    <col min="9739" max="9739" width="13.28515625" style="106" customWidth="1"/>
    <col min="9740" max="9740" width="7.85546875" style="106" customWidth="1"/>
    <col min="9741" max="9741" width="11.42578125" style="106"/>
    <col min="9742" max="9742" width="13.7109375" style="106" bestFit="1" customWidth="1"/>
    <col min="9743" max="9743" width="14.140625" style="106" bestFit="1" customWidth="1"/>
    <col min="9744" max="9985" width="11.42578125" style="106"/>
    <col min="9986" max="9986" width="25.7109375" style="106" customWidth="1"/>
    <col min="9987" max="9989" width="18.7109375" style="106" customWidth="1"/>
    <col min="9990" max="9990" width="20.7109375" style="106" customWidth="1"/>
    <col min="9991" max="9991" width="2.5703125" style="106" customWidth="1"/>
    <col min="9992" max="9992" width="15.28515625" style="106" customWidth="1"/>
    <col min="9993" max="9993" width="14.140625" style="106" customWidth="1"/>
    <col min="9994" max="9994" width="2.85546875" style="106" customWidth="1"/>
    <col min="9995" max="9995" width="13.28515625" style="106" customWidth="1"/>
    <col min="9996" max="9996" width="7.85546875" style="106" customWidth="1"/>
    <col min="9997" max="9997" width="11.42578125" style="106"/>
    <col min="9998" max="9998" width="13.7109375" style="106" bestFit="1" customWidth="1"/>
    <col min="9999" max="9999" width="14.140625" style="106" bestFit="1" customWidth="1"/>
    <col min="10000" max="10241" width="11.42578125" style="106"/>
    <col min="10242" max="10242" width="25.7109375" style="106" customWidth="1"/>
    <col min="10243" max="10245" width="18.7109375" style="106" customWidth="1"/>
    <col min="10246" max="10246" width="20.7109375" style="106" customWidth="1"/>
    <col min="10247" max="10247" width="2.5703125" style="106" customWidth="1"/>
    <col min="10248" max="10248" width="15.28515625" style="106" customWidth="1"/>
    <col min="10249" max="10249" width="14.140625" style="106" customWidth="1"/>
    <col min="10250" max="10250" width="2.85546875" style="106" customWidth="1"/>
    <col min="10251" max="10251" width="13.28515625" style="106" customWidth="1"/>
    <col min="10252" max="10252" width="7.85546875" style="106" customWidth="1"/>
    <col min="10253" max="10253" width="11.42578125" style="106"/>
    <col min="10254" max="10254" width="13.7109375" style="106" bestFit="1" customWidth="1"/>
    <col min="10255" max="10255" width="14.140625" style="106" bestFit="1" customWidth="1"/>
    <col min="10256" max="10497" width="11.42578125" style="106"/>
    <col min="10498" max="10498" width="25.7109375" style="106" customWidth="1"/>
    <col min="10499" max="10501" width="18.7109375" style="106" customWidth="1"/>
    <col min="10502" max="10502" width="20.7109375" style="106" customWidth="1"/>
    <col min="10503" max="10503" width="2.5703125" style="106" customWidth="1"/>
    <col min="10504" max="10504" width="15.28515625" style="106" customWidth="1"/>
    <col min="10505" max="10505" width="14.140625" style="106" customWidth="1"/>
    <col min="10506" max="10506" width="2.85546875" style="106" customWidth="1"/>
    <col min="10507" max="10507" width="13.28515625" style="106" customWidth="1"/>
    <col min="10508" max="10508" width="7.85546875" style="106" customWidth="1"/>
    <col min="10509" max="10509" width="11.42578125" style="106"/>
    <col min="10510" max="10510" width="13.7109375" style="106" bestFit="1" customWidth="1"/>
    <col min="10511" max="10511" width="14.140625" style="106" bestFit="1" customWidth="1"/>
    <col min="10512" max="10753" width="11.42578125" style="106"/>
    <col min="10754" max="10754" width="25.7109375" style="106" customWidth="1"/>
    <col min="10755" max="10757" width="18.7109375" style="106" customWidth="1"/>
    <col min="10758" max="10758" width="20.7109375" style="106" customWidth="1"/>
    <col min="10759" max="10759" width="2.5703125" style="106" customWidth="1"/>
    <col min="10760" max="10760" width="15.28515625" style="106" customWidth="1"/>
    <col min="10761" max="10761" width="14.140625" style="106" customWidth="1"/>
    <col min="10762" max="10762" width="2.85546875" style="106" customWidth="1"/>
    <col min="10763" max="10763" width="13.28515625" style="106" customWidth="1"/>
    <col min="10764" max="10764" width="7.85546875" style="106" customWidth="1"/>
    <col min="10765" max="10765" width="11.42578125" style="106"/>
    <col min="10766" max="10766" width="13.7109375" style="106" bestFit="1" customWidth="1"/>
    <col min="10767" max="10767" width="14.140625" style="106" bestFit="1" customWidth="1"/>
    <col min="10768" max="11009" width="11.42578125" style="106"/>
    <col min="11010" max="11010" width="25.7109375" style="106" customWidth="1"/>
    <col min="11011" max="11013" width="18.7109375" style="106" customWidth="1"/>
    <col min="11014" max="11014" width="20.7109375" style="106" customWidth="1"/>
    <col min="11015" max="11015" width="2.5703125" style="106" customWidth="1"/>
    <col min="11016" max="11016" width="15.28515625" style="106" customWidth="1"/>
    <col min="11017" max="11017" width="14.140625" style="106" customWidth="1"/>
    <col min="11018" max="11018" width="2.85546875" style="106" customWidth="1"/>
    <col min="11019" max="11019" width="13.28515625" style="106" customWidth="1"/>
    <col min="11020" max="11020" width="7.85546875" style="106" customWidth="1"/>
    <col min="11021" max="11021" width="11.42578125" style="106"/>
    <col min="11022" max="11022" width="13.7109375" style="106" bestFit="1" customWidth="1"/>
    <col min="11023" max="11023" width="14.140625" style="106" bestFit="1" customWidth="1"/>
    <col min="11024" max="11265" width="11.42578125" style="106"/>
    <col min="11266" max="11266" width="25.7109375" style="106" customWidth="1"/>
    <col min="11267" max="11269" width="18.7109375" style="106" customWidth="1"/>
    <col min="11270" max="11270" width="20.7109375" style="106" customWidth="1"/>
    <col min="11271" max="11271" width="2.5703125" style="106" customWidth="1"/>
    <col min="11272" max="11272" width="15.28515625" style="106" customWidth="1"/>
    <col min="11273" max="11273" width="14.140625" style="106" customWidth="1"/>
    <col min="11274" max="11274" width="2.85546875" style="106" customWidth="1"/>
    <col min="11275" max="11275" width="13.28515625" style="106" customWidth="1"/>
    <col min="11276" max="11276" width="7.85546875" style="106" customWidth="1"/>
    <col min="11277" max="11277" width="11.42578125" style="106"/>
    <col min="11278" max="11278" width="13.7109375" style="106" bestFit="1" customWidth="1"/>
    <col min="11279" max="11279" width="14.140625" style="106" bestFit="1" customWidth="1"/>
    <col min="11280" max="11521" width="11.42578125" style="106"/>
    <col min="11522" max="11522" width="25.7109375" style="106" customWidth="1"/>
    <col min="11523" max="11525" width="18.7109375" style="106" customWidth="1"/>
    <col min="11526" max="11526" width="20.7109375" style="106" customWidth="1"/>
    <col min="11527" max="11527" width="2.5703125" style="106" customWidth="1"/>
    <col min="11528" max="11528" width="15.28515625" style="106" customWidth="1"/>
    <col min="11529" max="11529" width="14.140625" style="106" customWidth="1"/>
    <col min="11530" max="11530" width="2.85546875" style="106" customWidth="1"/>
    <col min="11531" max="11531" width="13.28515625" style="106" customWidth="1"/>
    <col min="11532" max="11532" width="7.85546875" style="106" customWidth="1"/>
    <col min="11533" max="11533" width="11.42578125" style="106"/>
    <col min="11534" max="11534" width="13.7109375" style="106" bestFit="1" customWidth="1"/>
    <col min="11535" max="11535" width="14.140625" style="106" bestFit="1" customWidth="1"/>
    <col min="11536" max="11777" width="11.42578125" style="106"/>
    <col min="11778" max="11778" width="25.7109375" style="106" customWidth="1"/>
    <col min="11779" max="11781" width="18.7109375" style="106" customWidth="1"/>
    <col min="11782" max="11782" width="20.7109375" style="106" customWidth="1"/>
    <col min="11783" max="11783" width="2.5703125" style="106" customWidth="1"/>
    <col min="11784" max="11784" width="15.28515625" style="106" customWidth="1"/>
    <col min="11785" max="11785" width="14.140625" style="106" customWidth="1"/>
    <col min="11786" max="11786" width="2.85546875" style="106" customWidth="1"/>
    <col min="11787" max="11787" width="13.28515625" style="106" customWidth="1"/>
    <col min="11788" max="11788" width="7.85546875" style="106" customWidth="1"/>
    <col min="11789" max="11789" width="11.42578125" style="106"/>
    <col min="11790" max="11790" width="13.7109375" style="106" bestFit="1" customWidth="1"/>
    <col min="11791" max="11791" width="14.140625" style="106" bestFit="1" customWidth="1"/>
    <col min="11792" max="12033" width="11.42578125" style="106"/>
    <col min="12034" max="12034" width="25.7109375" style="106" customWidth="1"/>
    <col min="12035" max="12037" width="18.7109375" style="106" customWidth="1"/>
    <col min="12038" max="12038" width="20.7109375" style="106" customWidth="1"/>
    <col min="12039" max="12039" width="2.5703125" style="106" customWidth="1"/>
    <col min="12040" max="12040" width="15.28515625" style="106" customWidth="1"/>
    <col min="12041" max="12041" width="14.140625" style="106" customWidth="1"/>
    <col min="12042" max="12042" width="2.85546875" style="106" customWidth="1"/>
    <col min="12043" max="12043" width="13.28515625" style="106" customWidth="1"/>
    <col min="12044" max="12044" width="7.85546875" style="106" customWidth="1"/>
    <col min="12045" max="12045" width="11.42578125" style="106"/>
    <col min="12046" max="12046" width="13.7109375" style="106" bestFit="1" customWidth="1"/>
    <col min="12047" max="12047" width="14.140625" style="106" bestFit="1" customWidth="1"/>
    <col min="12048" max="12289" width="11.42578125" style="106"/>
    <col min="12290" max="12290" width="25.7109375" style="106" customWidth="1"/>
    <col min="12291" max="12293" width="18.7109375" style="106" customWidth="1"/>
    <col min="12294" max="12294" width="20.7109375" style="106" customWidth="1"/>
    <col min="12295" max="12295" width="2.5703125" style="106" customWidth="1"/>
    <col min="12296" max="12296" width="15.28515625" style="106" customWidth="1"/>
    <col min="12297" max="12297" width="14.140625" style="106" customWidth="1"/>
    <col min="12298" max="12298" width="2.85546875" style="106" customWidth="1"/>
    <col min="12299" max="12299" width="13.28515625" style="106" customWidth="1"/>
    <col min="12300" max="12300" width="7.85546875" style="106" customWidth="1"/>
    <col min="12301" max="12301" width="11.42578125" style="106"/>
    <col min="12302" max="12302" width="13.7109375" style="106" bestFit="1" customWidth="1"/>
    <col min="12303" max="12303" width="14.140625" style="106" bestFit="1" customWidth="1"/>
    <col min="12304" max="12545" width="11.42578125" style="106"/>
    <col min="12546" max="12546" width="25.7109375" style="106" customWidth="1"/>
    <col min="12547" max="12549" width="18.7109375" style="106" customWidth="1"/>
    <col min="12550" max="12550" width="20.7109375" style="106" customWidth="1"/>
    <col min="12551" max="12551" width="2.5703125" style="106" customWidth="1"/>
    <col min="12552" max="12552" width="15.28515625" style="106" customWidth="1"/>
    <col min="12553" max="12553" width="14.140625" style="106" customWidth="1"/>
    <col min="12554" max="12554" width="2.85546875" style="106" customWidth="1"/>
    <col min="12555" max="12555" width="13.28515625" style="106" customWidth="1"/>
    <col min="12556" max="12556" width="7.85546875" style="106" customWidth="1"/>
    <col min="12557" max="12557" width="11.42578125" style="106"/>
    <col min="12558" max="12558" width="13.7109375" style="106" bestFit="1" customWidth="1"/>
    <col min="12559" max="12559" width="14.140625" style="106" bestFit="1" customWidth="1"/>
    <col min="12560" max="12801" width="11.42578125" style="106"/>
    <col min="12802" max="12802" width="25.7109375" style="106" customWidth="1"/>
    <col min="12803" max="12805" width="18.7109375" style="106" customWidth="1"/>
    <col min="12806" max="12806" width="20.7109375" style="106" customWidth="1"/>
    <col min="12807" max="12807" width="2.5703125" style="106" customWidth="1"/>
    <col min="12808" max="12808" width="15.28515625" style="106" customWidth="1"/>
    <col min="12809" max="12809" width="14.140625" style="106" customWidth="1"/>
    <col min="12810" max="12810" width="2.85546875" style="106" customWidth="1"/>
    <col min="12811" max="12811" width="13.28515625" style="106" customWidth="1"/>
    <col min="12812" max="12812" width="7.85546875" style="106" customWidth="1"/>
    <col min="12813" max="12813" width="11.42578125" style="106"/>
    <col min="12814" max="12814" width="13.7109375" style="106" bestFit="1" customWidth="1"/>
    <col min="12815" max="12815" width="14.140625" style="106" bestFit="1" customWidth="1"/>
    <col min="12816" max="13057" width="11.42578125" style="106"/>
    <col min="13058" max="13058" width="25.7109375" style="106" customWidth="1"/>
    <col min="13059" max="13061" width="18.7109375" style="106" customWidth="1"/>
    <col min="13062" max="13062" width="20.7109375" style="106" customWidth="1"/>
    <col min="13063" max="13063" width="2.5703125" style="106" customWidth="1"/>
    <col min="13064" max="13064" width="15.28515625" style="106" customWidth="1"/>
    <col min="13065" max="13065" width="14.140625" style="106" customWidth="1"/>
    <col min="13066" max="13066" width="2.85546875" style="106" customWidth="1"/>
    <col min="13067" max="13067" width="13.28515625" style="106" customWidth="1"/>
    <col min="13068" max="13068" width="7.85546875" style="106" customWidth="1"/>
    <col min="13069" max="13069" width="11.42578125" style="106"/>
    <col min="13070" max="13070" width="13.7109375" style="106" bestFit="1" customWidth="1"/>
    <col min="13071" max="13071" width="14.140625" style="106" bestFit="1" customWidth="1"/>
    <col min="13072" max="13313" width="11.42578125" style="106"/>
    <col min="13314" max="13314" width="25.7109375" style="106" customWidth="1"/>
    <col min="13315" max="13317" width="18.7109375" style="106" customWidth="1"/>
    <col min="13318" max="13318" width="20.7109375" style="106" customWidth="1"/>
    <col min="13319" max="13319" width="2.5703125" style="106" customWidth="1"/>
    <col min="13320" max="13320" width="15.28515625" style="106" customWidth="1"/>
    <col min="13321" max="13321" width="14.140625" style="106" customWidth="1"/>
    <col min="13322" max="13322" width="2.85546875" style="106" customWidth="1"/>
    <col min="13323" max="13323" width="13.28515625" style="106" customWidth="1"/>
    <col min="13324" max="13324" width="7.85546875" style="106" customWidth="1"/>
    <col min="13325" max="13325" width="11.42578125" style="106"/>
    <col min="13326" max="13326" width="13.7109375" style="106" bestFit="1" customWidth="1"/>
    <col min="13327" max="13327" width="14.140625" style="106" bestFit="1" customWidth="1"/>
    <col min="13328" max="13569" width="11.42578125" style="106"/>
    <col min="13570" max="13570" width="25.7109375" style="106" customWidth="1"/>
    <col min="13571" max="13573" width="18.7109375" style="106" customWidth="1"/>
    <col min="13574" max="13574" width="20.7109375" style="106" customWidth="1"/>
    <col min="13575" max="13575" width="2.5703125" style="106" customWidth="1"/>
    <col min="13576" max="13576" width="15.28515625" style="106" customWidth="1"/>
    <col min="13577" max="13577" width="14.140625" style="106" customWidth="1"/>
    <col min="13578" max="13578" width="2.85546875" style="106" customWidth="1"/>
    <col min="13579" max="13579" width="13.28515625" style="106" customWidth="1"/>
    <col min="13580" max="13580" width="7.85546875" style="106" customWidth="1"/>
    <col min="13581" max="13581" width="11.42578125" style="106"/>
    <col min="13582" max="13582" width="13.7109375" style="106" bestFit="1" customWidth="1"/>
    <col min="13583" max="13583" width="14.140625" style="106" bestFit="1" customWidth="1"/>
    <col min="13584" max="13825" width="11.42578125" style="106"/>
    <col min="13826" max="13826" width="25.7109375" style="106" customWidth="1"/>
    <col min="13827" max="13829" width="18.7109375" style="106" customWidth="1"/>
    <col min="13830" max="13830" width="20.7109375" style="106" customWidth="1"/>
    <col min="13831" max="13831" width="2.5703125" style="106" customWidth="1"/>
    <col min="13832" max="13832" width="15.28515625" style="106" customWidth="1"/>
    <col min="13833" max="13833" width="14.140625" style="106" customWidth="1"/>
    <col min="13834" max="13834" width="2.85546875" style="106" customWidth="1"/>
    <col min="13835" max="13835" width="13.28515625" style="106" customWidth="1"/>
    <col min="13836" max="13836" width="7.85546875" style="106" customWidth="1"/>
    <col min="13837" max="13837" width="11.42578125" style="106"/>
    <col min="13838" max="13838" width="13.7109375" style="106" bestFit="1" customWidth="1"/>
    <col min="13839" max="13839" width="14.140625" style="106" bestFit="1" customWidth="1"/>
    <col min="13840" max="14081" width="11.42578125" style="106"/>
    <col min="14082" max="14082" width="25.7109375" style="106" customWidth="1"/>
    <col min="14083" max="14085" width="18.7109375" style="106" customWidth="1"/>
    <col min="14086" max="14086" width="20.7109375" style="106" customWidth="1"/>
    <col min="14087" max="14087" width="2.5703125" style="106" customWidth="1"/>
    <col min="14088" max="14088" width="15.28515625" style="106" customWidth="1"/>
    <col min="14089" max="14089" width="14.140625" style="106" customWidth="1"/>
    <col min="14090" max="14090" width="2.85546875" style="106" customWidth="1"/>
    <col min="14091" max="14091" width="13.28515625" style="106" customWidth="1"/>
    <col min="14092" max="14092" width="7.85546875" style="106" customWidth="1"/>
    <col min="14093" max="14093" width="11.42578125" style="106"/>
    <col min="14094" max="14094" width="13.7109375" style="106" bestFit="1" customWidth="1"/>
    <col min="14095" max="14095" width="14.140625" style="106" bestFit="1" customWidth="1"/>
    <col min="14096" max="14337" width="11.42578125" style="106"/>
    <col min="14338" max="14338" width="25.7109375" style="106" customWidth="1"/>
    <col min="14339" max="14341" width="18.7109375" style="106" customWidth="1"/>
    <col min="14342" max="14342" width="20.7109375" style="106" customWidth="1"/>
    <col min="14343" max="14343" width="2.5703125" style="106" customWidth="1"/>
    <col min="14344" max="14344" width="15.28515625" style="106" customWidth="1"/>
    <col min="14345" max="14345" width="14.140625" style="106" customWidth="1"/>
    <col min="14346" max="14346" width="2.85546875" style="106" customWidth="1"/>
    <col min="14347" max="14347" width="13.28515625" style="106" customWidth="1"/>
    <col min="14348" max="14348" width="7.85546875" style="106" customWidth="1"/>
    <col min="14349" max="14349" width="11.42578125" style="106"/>
    <col min="14350" max="14350" width="13.7109375" style="106" bestFit="1" customWidth="1"/>
    <col min="14351" max="14351" width="14.140625" style="106" bestFit="1" customWidth="1"/>
    <col min="14352" max="14593" width="11.42578125" style="106"/>
    <col min="14594" max="14594" width="25.7109375" style="106" customWidth="1"/>
    <col min="14595" max="14597" width="18.7109375" style="106" customWidth="1"/>
    <col min="14598" max="14598" width="20.7109375" style="106" customWidth="1"/>
    <col min="14599" max="14599" width="2.5703125" style="106" customWidth="1"/>
    <col min="14600" max="14600" width="15.28515625" style="106" customWidth="1"/>
    <col min="14601" max="14601" width="14.140625" style="106" customWidth="1"/>
    <col min="14602" max="14602" width="2.85546875" style="106" customWidth="1"/>
    <col min="14603" max="14603" width="13.28515625" style="106" customWidth="1"/>
    <col min="14604" max="14604" width="7.85546875" style="106" customWidth="1"/>
    <col min="14605" max="14605" width="11.42578125" style="106"/>
    <col min="14606" max="14606" width="13.7109375" style="106" bestFit="1" customWidth="1"/>
    <col min="14607" max="14607" width="14.140625" style="106" bestFit="1" customWidth="1"/>
    <col min="14608" max="14849" width="11.42578125" style="106"/>
    <col min="14850" max="14850" width="25.7109375" style="106" customWidth="1"/>
    <col min="14851" max="14853" width="18.7109375" style="106" customWidth="1"/>
    <col min="14854" max="14854" width="20.7109375" style="106" customWidth="1"/>
    <col min="14855" max="14855" width="2.5703125" style="106" customWidth="1"/>
    <col min="14856" max="14856" width="15.28515625" style="106" customWidth="1"/>
    <col min="14857" max="14857" width="14.140625" style="106" customWidth="1"/>
    <col min="14858" max="14858" width="2.85546875" style="106" customWidth="1"/>
    <col min="14859" max="14859" width="13.28515625" style="106" customWidth="1"/>
    <col min="14860" max="14860" width="7.85546875" style="106" customWidth="1"/>
    <col min="14861" max="14861" width="11.42578125" style="106"/>
    <col min="14862" max="14862" width="13.7109375" style="106" bestFit="1" customWidth="1"/>
    <col min="14863" max="14863" width="14.140625" style="106" bestFit="1" customWidth="1"/>
    <col min="14864" max="15105" width="11.42578125" style="106"/>
    <col min="15106" max="15106" width="25.7109375" style="106" customWidth="1"/>
    <col min="15107" max="15109" width="18.7109375" style="106" customWidth="1"/>
    <col min="15110" max="15110" width="20.7109375" style="106" customWidth="1"/>
    <col min="15111" max="15111" width="2.5703125" style="106" customWidth="1"/>
    <col min="15112" max="15112" width="15.28515625" style="106" customWidth="1"/>
    <col min="15113" max="15113" width="14.140625" style="106" customWidth="1"/>
    <col min="15114" max="15114" width="2.85546875" style="106" customWidth="1"/>
    <col min="15115" max="15115" width="13.28515625" style="106" customWidth="1"/>
    <col min="15116" max="15116" width="7.85546875" style="106" customWidth="1"/>
    <col min="15117" max="15117" width="11.42578125" style="106"/>
    <col min="15118" max="15118" width="13.7109375" style="106" bestFit="1" customWidth="1"/>
    <col min="15119" max="15119" width="14.140625" style="106" bestFit="1" customWidth="1"/>
    <col min="15120" max="15361" width="11.42578125" style="106"/>
    <col min="15362" max="15362" width="25.7109375" style="106" customWidth="1"/>
    <col min="15363" max="15365" width="18.7109375" style="106" customWidth="1"/>
    <col min="15366" max="15366" width="20.7109375" style="106" customWidth="1"/>
    <col min="15367" max="15367" width="2.5703125" style="106" customWidth="1"/>
    <col min="15368" max="15368" width="15.28515625" style="106" customWidth="1"/>
    <col min="15369" max="15369" width="14.140625" style="106" customWidth="1"/>
    <col min="15370" max="15370" width="2.85546875" style="106" customWidth="1"/>
    <col min="15371" max="15371" width="13.28515625" style="106" customWidth="1"/>
    <col min="15372" max="15372" width="7.85546875" style="106" customWidth="1"/>
    <col min="15373" max="15373" width="11.42578125" style="106"/>
    <col min="15374" max="15374" width="13.7109375" style="106" bestFit="1" customWidth="1"/>
    <col min="15375" max="15375" width="14.140625" style="106" bestFit="1" customWidth="1"/>
    <col min="15376" max="15617" width="11.42578125" style="106"/>
    <col min="15618" max="15618" width="25.7109375" style="106" customWidth="1"/>
    <col min="15619" max="15621" width="18.7109375" style="106" customWidth="1"/>
    <col min="15622" max="15622" width="20.7109375" style="106" customWidth="1"/>
    <col min="15623" max="15623" width="2.5703125" style="106" customWidth="1"/>
    <col min="15624" max="15624" width="15.28515625" style="106" customWidth="1"/>
    <col min="15625" max="15625" width="14.140625" style="106" customWidth="1"/>
    <col min="15626" max="15626" width="2.85546875" style="106" customWidth="1"/>
    <col min="15627" max="15627" width="13.28515625" style="106" customWidth="1"/>
    <col min="15628" max="15628" width="7.85546875" style="106" customWidth="1"/>
    <col min="15629" max="15629" width="11.42578125" style="106"/>
    <col min="15630" max="15630" width="13.7109375" style="106" bestFit="1" customWidth="1"/>
    <col min="15631" max="15631" width="14.140625" style="106" bestFit="1" customWidth="1"/>
    <col min="15632" max="15873" width="11.42578125" style="106"/>
    <col min="15874" max="15874" width="25.7109375" style="106" customWidth="1"/>
    <col min="15875" max="15877" width="18.7109375" style="106" customWidth="1"/>
    <col min="15878" max="15878" width="20.7109375" style="106" customWidth="1"/>
    <col min="15879" max="15879" width="2.5703125" style="106" customWidth="1"/>
    <col min="15880" max="15880" width="15.28515625" style="106" customWidth="1"/>
    <col min="15881" max="15881" width="14.140625" style="106" customWidth="1"/>
    <col min="15882" max="15882" width="2.85546875" style="106" customWidth="1"/>
    <col min="15883" max="15883" width="13.28515625" style="106" customWidth="1"/>
    <col min="15884" max="15884" width="7.85546875" style="106" customWidth="1"/>
    <col min="15885" max="15885" width="11.42578125" style="106"/>
    <col min="15886" max="15886" width="13.7109375" style="106" bestFit="1" customWidth="1"/>
    <col min="15887" max="15887" width="14.140625" style="106" bestFit="1" customWidth="1"/>
    <col min="15888" max="16129" width="11.42578125" style="106"/>
    <col min="16130" max="16130" width="25.7109375" style="106" customWidth="1"/>
    <col min="16131" max="16133" width="18.7109375" style="106" customWidth="1"/>
    <col min="16134" max="16134" width="20.7109375" style="106" customWidth="1"/>
    <col min="16135" max="16135" width="2.5703125" style="106" customWidth="1"/>
    <col min="16136" max="16136" width="15.28515625" style="106" customWidth="1"/>
    <col min="16137" max="16137" width="14.140625" style="106" customWidth="1"/>
    <col min="16138" max="16138" width="2.85546875" style="106" customWidth="1"/>
    <col min="16139" max="16139" width="13.28515625" style="106" customWidth="1"/>
    <col min="16140" max="16140" width="7.85546875" style="106" customWidth="1"/>
    <col min="16141" max="16141" width="11.42578125" style="106"/>
    <col min="16142" max="16142" width="13.7109375" style="106" bestFit="1" customWidth="1"/>
    <col min="16143" max="16143" width="14.140625" style="106" bestFit="1" customWidth="1"/>
    <col min="16144" max="16384" width="11.42578125" style="106"/>
  </cols>
  <sheetData>
    <row r="6" spans="2:15" ht="15" x14ac:dyDescent="0.25">
      <c r="B6" s="284" t="s">
        <v>123</v>
      </c>
      <c r="C6" s="284"/>
      <c r="D6" s="284"/>
      <c r="E6" s="284"/>
      <c r="F6" s="284"/>
      <c r="G6" s="165"/>
      <c r="H6" s="165"/>
      <c r="I6" s="165"/>
      <c r="J6" s="165"/>
    </row>
    <row r="7" spans="2:15" x14ac:dyDescent="0.2">
      <c r="B7" s="285" t="s">
        <v>122</v>
      </c>
      <c r="C7" s="285"/>
      <c r="D7" s="285"/>
      <c r="E7" s="285"/>
      <c r="F7" s="285"/>
    </row>
    <row r="8" spans="2:15" ht="15.75" thickBot="1" x14ac:dyDescent="0.3">
      <c r="B8" s="284"/>
      <c r="C8" s="284"/>
      <c r="D8" s="284"/>
      <c r="E8" s="284"/>
      <c r="F8" s="284"/>
    </row>
    <row r="9" spans="2:15" s="107" customFormat="1" x14ac:dyDescent="0.2">
      <c r="B9" s="123"/>
      <c r="C9" s="124"/>
      <c r="D9" s="124" t="s">
        <v>62</v>
      </c>
      <c r="E9" s="124" t="s">
        <v>62</v>
      </c>
      <c r="F9" s="124"/>
      <c r="H9" s="108"/>
      <c r="I9" s="108"/>
      <c r="N9" s="108"/>
    </row>
    <row r="10" spans="2:15" s="107" customFormat="1" ht="11.25" customHeight="1" x14ac:dyDescent="0.2">
      <c r="B10" s="15" t="s">
        <v>56</v>
      </c>
      <c r="C10" s="126" t="s">
        <v>46</v>
      </c>
      <c r="D10" s="126" t="s">
        <v>63</v>
      </c>
      <c r="E10" s="126" t="s">
        <v>58</v>
      </c>
      <c r="F10" s="126" t="s">
        <v>52</v>
      </c>
      <c r="H10" s="108"/>
      <c r="I10" s="108"/>
      <c r="N10" s="108"/>
    </row>
    <row r="11" spans="2:15" s="107" customFormat="1" ht="11.25" customHeight="1" thickBot="1" x14ac:dyDescent="0.25">
      <c r="B11" s="129"/>
      <c r="C11" s="130"/>
      <c r="D11" s="130" t="s">
        <v>90</v>
      </c>
      <c r="E11" s="130"/>
      <c r="F11" s="130"/>
      <c r="H11" s="108"/>
      <c r="I11" s="108"/>
      <c r="N11" s="108"/>
    </row>
    <row r="12" spans="2:15" s="107" customFormat="1" x14ac:dyDescent="0.2">
      <c r="B12" s="133"/>
      <c r="C12" s="10"/>
      <c r="D12" s="10"/>
      <c r="E12" s="10"/>
      <c r="F12" s="135"/>
      <c r="H12" s="108"/>
      <c r="I12" s="108"/>
      <c r="N12" s="108"/>
    </row>
    <row r="13" spans="2:15" s="107" customFormat="1" x14ac:dyDescent="0.2">
      <c r="B13" s="6" t="s">
        <v>0</v>
      </c>
      <c r="C13" s="20">
        <v>453607</v>
      </c>
      <c r="D13" s="20">
        <v>16774</v>
      </c>
      <c r="E13" s="20">
        <v>-7254</v>
      </c>
      <c r="F13" s="21">
        <f t="shared" ref="F13:F55" si="0">SUM(C13:E13)</f>
        <v>463127</v>
      </c>
      <c r="H13" s="108"/>
      <c r="I13" s="225"/>
      <c r="J13" s="108"/>
      <c r="K13" s="108"/>
      <c r="L13" s="108"/>
      <c r="M13" s="108"/>
      <c r="N13" s="108"/>
      <c r="O13" s="108"/>
    </row>
    <row r="14" spans="2:15" s="107" customFormat="1" x14ac:dyDescent="0.2">
      <c r="B14" s="8" t="s">
        <v>1</v>
      </c>
      <c r="C14" s="20">
        <v>808885</v>
      </c>
      <c r="D14" s="20">
        <v>29912</v>
      </c>
      <c r="E14" s="20">
        <v>-12936</v>
      </c>
      <c r="F14" s="21">
        <f t="shared" si="0"/>
        <v>825861</v>
      </c>
      <c r="G14" s="109"/>
      <c r="H14" s="108"/>
      <c r="I14" s="225"/>
      <c r="J14" s="108"/>
      <c r="K14" s="108"/>
      <c r="L14" s="108"/>
      <c r="M14" s="108"/>
      <c r="N14" s="108"/>
      <c r="O14" s="108"/>
    </row>
    <row r="15" spans="2:15" s="107" customFormat="1" x14ac:dyDescent="0.2">
      <c r="B15" s="8" t="s">
        <v>2</v>
      </c>
      <c r="C15" s="20">
        <v>5551852</v>
      </c>
      <c r="D15" s="20">
        <v>205306</v>
      </c>
      <c r="E15" s="20">
        <v>-88791</v>
      </c>
      <c r="F15" s="21">
        <f t="shared" si="0"/>
        <v>5668367</v>
      </c>
      <c r="H15" s="108"/>
      <c r="I15" s="225"/>
      <c r="J15" s="108"/>
      <c r="K15" s="108"/>
      <c r="L15" s="108"/>
      <c r="M15" s="108"/>
      <c r="N15" s="108"/>
      <c r="O15" s="108"/>
    </row>
    <row r="16" spans="2:15" s="107" customFormat="1" x14ac:dyDescent="0.2">
      <c r="B16" s="8" t="s">
        <v>3</v>
      </c>
      <c r="C16" s="20">
        <v>440438</v>
      </c>
      <c r="D16" s="20">
        <v>16287</v>
      </c>
      <c r="E16" s="20">
        <v>-7044</v>
      </c>
      <c r="F16" s="21">
        <f t="shared" si="0"/>
        <v>449681</v>
      </c>
      <c r="H16" s="108"/>
      <c r="I16" s="225"/>
      <c r="J16" s="108"/>
      <c r="K16" s="108"/>
      <c r="L16" s="108"/>
      <c r="M16" s="108"/>
      <c r="N16" s="108"/>
      <c r="O16" s="108"/>
    </row>
    <row r="17" spans="2:15" s="107" customFormat="1" x14ac:dyDescent="0.2">
      <c r="B17" s="8" t="s">
        <v>4</v>
      </c>
      <c r="C17" s="20">
        <v>360558</v>
      </c>
      <c r="D17" s="20">
        <v>13333</v>
      </c>
      <c r="E17" s="20">
        <v>-5766</v>
      </c>
      <c r="F17" s="21">
        <f t="shared" si="0"/>
        <v>368125</v>
      </c>
      <c r="H17" s="108"/>
      <c r="I17" s="225"/>
      <c r="J17" s="108"/>
      <c r="K17" s="108"/>
      <c r="L17" s="108"/>
      <c r="M17" s="108"/>
      <c r="N17" s="108"/>
      <c r="O17" s="108"/>
    </row>
    <row r="18" spans="2:15" s="107" customFormat="1" x14ac:dyDescent="0.2">
      <c r="B18" s="8" t="s">
        <v>5</v>
      </c>
      <c r="C18" s="20">
        <v>399310</v>
      </c>
      <c r="D18" s="20">
        <v>14766</v>
      </c>
      <c r="E18" s="20">
        <v>-6386</v>
      </c>
      <c r="F18" s="21">
        <f t="shared" si="0"/>
        <v>407690</v>
      </c>
      <c r="H18" s="108"/>
      <c r="I18" s="225"/>
      <c r="J18" s="108"/>
      <c r="K18" s="108"/>
      <c r="L18" s="108"/>
      <c r="M18" s="108"/>
      <c r="N18" s="108"/>
      <c r="O18" s="108"/>
    </row>
    <row r="19" spans="2:15" s="107" customFormat="1" x14ac:dyDescent="0.2">
      <c r="B19" s="8" t="s">
        <v>6</v>
      </c>
      <c r="C19" s="20">
        <v>598242</v>
      </c>
      <c r="D19" s="20">
        <v>22123</v>
      </c>
      <c r="E19" s="20">
        <v>-9568</v>
      </c>
      <c r="F19" s="21">
        <f t="shared" si="0"/>
        <v>610797</v>
      </c>
      <c r="H19" s="108"/>
      <c r="I19" s="225"/>
      <c r="J19" s="108"/>
      <c r="K19" s="108"/>
      <c r="L19" s="108"/>
      <c r="M19" s="108"/>
      <c r="N19" s="108"/>
      <c r="O19" s="108"/>
    </row>
    <row r="20" spans="2:15" s="107" customFormat="1" x14ac:dyDescent="0.2">
      <c r="B20" s="8" t="s">
        <v>7</v>
      </c>
      <c r="C20" s="20">
        <v>349665</v>
      </c>
      <c r="D20" s="20">
        <v>12931</v>
      </c>
      <c r="E20" s="20">
        <v>-5592</v>
      </c>
      <c r="F20" s="21">
        <f t="shared" si="0"/>
        <v>357004</v>
      </c>
      <c r="H20" s="108"/>
      <c r="I20" s="225"/>
      <c r="J20" s="108"/>
      <c r="K20" s="108"/>
      <c r="L20" s="108"/>
      <c r="M20" s="108"/>
      <c r="N20" s="108"/>
      <c r="O20" s="108"/>
    </row>
    <row r="21" spans="2:15" s="107" customFormat="1" x14ac:dyDescent="0.2">
      <c r="B21" s="8" t="s">
        <v>8</v>
      </c>
      <c r="C21" s="20">
        <v>4755327</v>
      </c>
      <c r="D21" s="20">
        <v>175850</v>
      </c>
      <c r="E21" s="20">
        <v>-76052</v>
      </c>
      <c r="F21" s="21">
        <f t="shared" si="0"/>
        <v>4855125</v>
      </c>
      <c r="H21" s="108"/>
      <c r="I21" s="225"/>
      <c r="J21" s="108"/>
      <c r="K21" s="108"/>
      <c r="L21" s="108"/>
      <c r="M21" s="108"/>
      <c r="N21" s="108"/>
      <c r="O21" s="108"/>
    </row>
    <row r="22" spans="2:15" s="107" customFormat="1" x14ac:dyDescent="0.2">
      <c r="B22" s="8" t="s">
        <v>9</v>
      </c>
      <c r="C22" s="20">
        <v>301623</v>
      </c>
      <c r="D22" s="20">
        <v>11154</v>
      </c>
      <c r="E22" s="20">
        <v>-4824</v>
      </c>
      <c r="F22" s="21">
        <f t="shared" si="0"/>
        <v>307953</v>
      </c>
      <c r="H22" s="108"/>
      <c r="I22" s="225"/>
      <c r="J22" s="108"/>
      <c r="K22" s="108"/>
      <c r="L22" s="108"/>
      <c r="M22" s="108"/>
      <c r="N22" s="108"/>
      <c r="O22" s="108"/>
    </row>
    <row r="23" spans="2:15" s="107" customFormat="1" x14ac:dyDescent="0.2">
      <c r="B23" s="8" t="s">
        <v>10</v>
      </c>
      <c r="C23" s="20">
        <v>437264</v>
      </c>
      <c r="D23" s="20">
        <v>16170</v>
      </c>
      <c r="E23" s="20">
        <v>-6993</v>
      </c>
      <c r="F23" s="21">
        <f t="shared" si="0"/>
        <v>446441</v>
      </c>
      <c r="H23" s="108"/>
      <c r="I23" s="225"/>
      <c r="J23" s="108"/>
      <c r="K23" s="108"/>
      <c r="L23" s="108"/>
      <c r="M23" s="108"/>
      <c r="N23" s="108"/>
      <c r="O23" s="108"/>
    </row>
    <row r="24" spans="2:15" s="107" customFormat="1" x14ac:dyDescent="0.2">
      <c r="B24" s="8" t="s">
        <v>11</v>
      </c>
      <c r="C24" s="20">
        <v>1064011</v>
      </c>
      <c r="D24" s="20">
        <v>39347</v>
      </c>
      <c r="E24" s="20">
        <v>-17017</v>
      </c>
      <c r="F24" s="21">
        <f t="shared" si="0"/>
        <v>1086341</v>
      </c>
      <c r="H24" s="108"/>
      <c r="I24" s="225"/>
      <c r="J24" s="108"/>
      <c r="K24" s="108"/>
      <c r="L24" s="108"/>
      <c r="M24" s="108"/>
      <c r="N24" s="108"/>
      <c r="O24" s="108"/>
    </row>
    <row r="25" spans="2:15" s="107" customFormat="1" x14ac:dyDescent="0.2">
      <c r="B25" s="8" t="s">
        <v>12</v>
      </c>
      <c r="C25" s="20">
        <v>557036</v>
      </c>
      <c r="D25" s="20">
        <v>20599</v>
      </c>
      <c r="E25" s="20">
        <v>-8909</v>
      </c>
      <c r="F25" s="21">
        <f t="shared" si="0"/>
        <v>568726</v>
      </c>
      <c r="H25" s="108"/>
      <c r="I25" s="225"/>
      <c r="J25" s="108"/>
      <c r="K25" s="108"/>
      <c r="L25" s="108"/>
      <c r="M25" s="108"/>
      <c r="N25" s="108"/>
      <c r="O25" s="108"/>
    </row>
    <row r="26" spans="2:15" s="107" customFormat="1" x14ac:dyDescent="0.2">
      <c r="B26" s="8" t="s">
        <v>13</v>
      </c>
      <c r="C26" s="20">
        <v>351330</v>
      </c>
      <c r="D26" s="20">
        <v>12992</v>
      </c>
      <c r="E26" s="20">
        <v>-5619</v>
      </c>
      <c r="F26" s="21">
        <f t="shared" si="0"/>
        <v>358703</v>
      </c>
      <c r="H26" s="108"/>
      <c r="I26" s="225"/>
      <c r="J26" s="108"/>
      <c r="K26" s="108"/>
      <c r="L26" s="108"/>
      <c r="M26" s="108"/>
      <c r="N26" s="108"/>
      <c r="O26" s="108"/>
    </row>
    <row r="27" spans="2:15" s="107" customFormat="1" x14ac:dyDescent="0.2">
      <c r="B27" s="8" t="s">
        <v>14</v>
      </c>
      <c r="C27" s="20">
        <v>611100</v>
      </c>
      <c r="D27" s="20">
        <v>22598</v>
      </c>
      <c r="E27" s="20">
        <v>-9773</v>
      </c>
      <c r="F27" s="21">
        <f t="shared" si="0"/>
        <v>623925</v>
      </c>
      <c r="H27" s="108"/>
      <c r="I27" s="225"/>
      <c r="J27" s="108"/>
      <c r="K27" s="108"/>
      <c r="L27" s="108"/>
      <c r="M27" s="108"/>
      <c r="N27" s="108"/>
      <c r="O27" s="108"/>
    </row>
    <row r="28" spans="2:15" s="107" customFormat="1" x14ac:dyDescent="0.2">
      <c r="B28" s="8" t="s">
        <v>15</v>
      </c>
      <c r="C28" s="20">
        <v>584298</v>
      </c>
      <c r="D28" s="20">
        <v>21607</v>
      </c>
      <c r="E28" s="20">
        <v>-9345</v>
      </c>
      <c r="F28" s="21">
        <f t="shared" si="0"/>
        <v>596560</v>
      </c>
      <c r="H28" s="108"/>
      <c r="I28" s="225"/>
      <c r="J28" s="108"/>
      <c r="K28" s="108"/>
      <c r="L28" s="108"/>
      <c r="M28" s="108"/>
      <c r="N28" s="108"/>
      <c r="O28" s="108"/>
    </row>
    <row r="29" spans="2:15" s="107" customFormat="1" x14ac:dyDescent="0.2">
      <c r="B29" s="8" t="s">
        <v>16</v>
      </c>
      <c r="C29" s="20">
        <v>566812</v>
      </c>
      <c r="D29" s="20">
        <v>20960</v>
      </c>
      <c r="E29" s="20">
        <v>-9065</v>
      </c>
      <c r="F29" s="21">
        <f t="shared" si="0"/>
        <v>578707</v>
      </c>
      <c r="H29" s="108"/>
      <c r="I29" s="225"/>
      <c r="J29" s="108"/>
      <c r="K29" s="108"/>
      <c r="L29" s="108"/>
      <c r="M29" s="108"/>
      <c r="N29" s="108"/>
      <c r="O29" s="108"/>
    </row>
    <row r="30" spans="2:15" s="107" customFormat="1" x14ac:dyDescent="0.2">
      <c r="B30" s="8" t="s">
        <v>17</v>
      </c>
      <c r="C30" s="20">
        <v>400542</v>
      </c>
      <c r="D30" s="20">
        <v>14812</v>
      </c>
      <c r="E30" s="20">
        <v>-6406</v>
      </c>
      <c r="F30" s="21">
        <f t="shared" si="0"/>
        <v>408948</v>
      </c>
      <c r="H30" s="108"/>
      <c r="I30" s="225"/>
      <c r="J30" s="108"/>
      <c r="K30" s="108"/>
      <c r="L30" s="108"/>
      <c r="M30" s="108"/>
      <c r="N30" s="108"/>
      <c r="O30" s="108"/>
    </row>
    <row r="31" spans="2:15" s="107" customFormat="1" x14ac:dyDescent="0.2">
      <c r="B31" s="8" t="s">
        <v>18</v>
      </c>
      <c r="C31" s="20">
        <v>545242</v>
      </c>
      <c r="D31" s="20">
        <v>20163</v>
      </c>
      <c r="E31" s="20">
        <v>-8720</v>
      </c>
      <c r="F31" s="21">
        <f t="shared" si="0"/>
        <v>556685</v>
      </c>
      <c r="H31" s="108"/>
      <c r="I31" s="225"/>
      <c r="J31" s="108"/>
      <c r="K31" s="108"/>
      <c r="L31" s="108"/>
      <c r="M31" s="108"/>
      <c r="N31" s="108"/>
      <c r="O31" s="108"/>
    </row>
    <row r="32" spans="2:15" s="107" customFormat="1" x14ac:dyDescent="0.2">
      <c r="B32" s="8" t="s">
        <v>19</v>
      </c>
      <c r="C32" s="20">
        <v>309058</v>
      </c>
      <c r="D32" s="20">
        <v>11429</v>
      </c>
      <c r="E32" s="20">
        <v>-4943</v>
      </c>
      <c r="F32" s="21">
        <f t="shared" si="0"/>
        <v>315544</v>
      </c>
      <c r="H32" s="108"/>
      <c r="I32" s="225"/>
      <c r="J32" s="108"/>
      <c r="K32" s="108"/>
      <c r="L32" s="108"/>
      <c r="M32" s="108"/>
      <c r="N32" s="108"/>
      <c r="O32" s="108"/>
    </row>
    <row r="33" spans="2:15" s="107" customFormat="1" ht="15" x14ac:dyDescent="0.25">
      <c r="B33" s="8" t="s">
        <v>20</v>
      </c>
      <c r="C33" s="20">
        <v>2296713</v>
      </c>
      <c r="D33" s="20">
        <v>84932</v>
      </c>
      <c r="E33" s="20">
        <v>-36731</v>
      </c>
      <c r="F33" s="21">
        <f t="shared" si="0"/>
        <v>2344914</v>
      </c>
      <c r="H33" s="108"/>
      <c r="I33" s="225"/>
      <c r="J33" s="108"/>
      <c r="K33" s="108"/>
      <c r="L33" s="108"/>
      <c r="M33" s="136"/>
      <c r="N33" s="136"/>
      <c r="O33" s="108"/>
    </row>
    <row r="34" spans="2:15" s="107" customFormat="1" x14ac:dyDescent="0.2">
      <c r="B34" s="8" t="s">
        <v>21</v>
      </c>
      <c r="C34" s="20">
        <v>10723459</v>
      </c>
      <c r="D34" s="20">
        <v>396550</v>
      </c>
      <c r="E34" s="20">
        <v>-171500</v>
      </c>
      <c r="F34" s="21">
        <f t="shared" si="0"/>
        <v>10948509</v>
      </c>
      <c r="H34" s="108"/>
      <c r="I34" s="225"/>
      <c r="J34" s="108"/>
      <c r="K34" s="108"/>
      <c r="L34" s="108"/>
      <c r="M34" s="108"/>
      <c r="N34" s="108"/>
      <c r="O34" s="108"/>
    </row>
    <row r="35" spans="2:15" s="107" customFormat="1" ht="15" x14ac:dyDescent="0.25">
      <c r="B35" s="8" t="s">
        <v>22</v>
      </c>
      <c r="C35" s="20">
        <v>376609</v>
      </c>
      <c r="D35" s="20">
        <v>13927</v>
      </c>
      <c r="E35" s="20">
        <v>-6023</v>
      </c>
      <c r="F35" s="21">
        <f t="shared" si="0"/>
        <v>384513</v>
      </c>
      <c r="H35" s="108"/>
      <c r="I35" s="225"/>
      <c r="J35" s="108"/>
      <c r="K35" s="108"/>
      <c r="L35" s="108"/>
      <c r="M35" s="136"/>
      <c r="N35" s="136"/>
      <c r="O35" s="108"/>
    </row>
    <row r="36" spans="2:15" s="107" customFormat="1" x14ac:dyDescent="0.2">
      <c r="B36" s="8" t="s">
        <v>23</v>
      </c>
      <c r="C36" s="20">
        <v>409692</v>
      </c>
      <c r="D36" s="20">
        <v>15150</v>
      </c>
      <c r="E36" s="20">
        <v>-6552</v>
      </c>
      <c r="F36" s="21">
        <f t="shared" si="0"/>
        <v>418290</v>
      </c>
      <c r="H36" s="108"/>
      <c r="I36" s="225"/>
      <c r="J36" s="108"/>
      <c r="K36" s="108"/>
      <c r="L36" s="108"/>
      <c r="M36" s="108"/>
      <c r="N36" s="108"/>
      <c r="O36" s="108"/>
    </row>
    <row r="37" spans="2:15" s="107" customFormat="1" x14ac:dyDescent="0.2">
      <c r="B37" s="8" t="s">
        <v>24</v>
      </c>
      <c r="C37" s="20">
        <v>797990</v>
      </c>
      <c r="D37" s="20">
        <v>29509</v>
      </c>
      <c r="E37" s="20">
        <v>-12762</v>
      </c>
      <c r="F37" s="21">
        <f t="shared" si="0"/>
        <v>814737</v>
      </c>
      <c r="H37" s="108"/>
      <c r="I37" s="225"/>
      <c r="J37" s="108"/>
      <c r="K37" s="108"/>
      <c r="L37" s="108"/>
      <c r="M37" s="108"/>
      <c r="N37" s="108"/>
      <c r="O37" s="108"/>
    </row>
    <row r="38" spans="2:15" s="107" customFormat="1" x14ac:dyDescent="0.2">
      <c r="B38" s="8" t="s">
        <v>25</v>
      </c>
      <c r="C38" s="20">
        <v>339752</v>
      </c>
      <c r="D38" s="20">
        <v>12564</v>
      </c>
      <c r="E38" s="20">
        <v>-5434</v>
      </c>
      <c r="F38" s="21">
        <f t="shared" si="0"/>
        <v>346882</v>
      </c>
      <c r="H38" s="108"/>
      <c r="I38" s="225"/>
      <c r="J38" s="108"/>
      <c r="K38" s="108"/>
      <c r="L38" s="108"/>
      <c r="M38" s="108"/>
      <c r="N38" s="108"/>
      <c r="O38" s="108"/>
    </row>
    <row r="39" spans="2:15" s="107" customFormat="1" x14ac:dyDescent="0.2">
      <c r="B39" s="8" t="s">
        <v>26</v>
      </c>
      <c r="C39" s="20">
        <v>9091659</v>
      </c>
      <c r="D39" s="20">
        <v>336206</v>
      </c>
      <c r="E39" s="20">
        <v>-145402</v>
      </c>
      <c r="F39" s="21">
        <f t="shared" si="0"/>
        <v>9282463</v>
      </c>
      <c r="H39" s="108"/>
      <c r="I39" s="225"/>
      <c r="J39" s="108"/>
      <c r="K39" s="108"/>
      <c r="L39" s="108"/>
      <c r="M39" s="108"/>
      <c r="N39" s="108"/>
      <c r="O39" s="108"/>
    </row>
    <row r="40" spans="2:15" s="107" customFormat="1" x14ac:dyDescent="0.2">
      <c r="B40" s="8" t="s">
        <v>27</v>
      </c>
      <c r="C40" s="20">
        <v>352121</v>
      </c>
      <c r="D40" s="20">
        <v>13021</v>
      </c>
      <c r="E40" s="20">
        <v>-5631</v>
      </c>
      <c r="F40" s="21">
        <f t="shared" si="0"/>
        <v>359511</v>
      </c>
      <c r="H40" s="108"/>
      <c r="I40" s="225"/>
      <c r="J40" s="108"/>
      <c r="K40" s="108"/>
      <c r="L40" s="108"/>
      <c r="M40" s="108"/>
      <c r="N40" s="108"/>
      <c r="O40" s="108"/>
    </row>
    <row r="41" spans="2:15" s="107" customFormat="1" x14ac:dyDescent="0.2">
      <c r="B41" s="8" t="s">
        <v>28</v>
      </c>
      <c r="C41" s="20">
        <v>512838</v>
      </c>
      <c r="D41" s="20">
        <v>18965</v>
      </c>
      <c r="E41" s="20">
        <v>-8202</v>
      </c>
      <c r="F41" s="21">
        <f t="shared" si="0"/>
        <v>523601</v>
      </c>
      <c r="H41" s="108"/>
      <c r="I41" s="225"/>
      <c r="J41" s="108"/>
      <c r="K41" s="108"/>
      <c r="L41" s="108"/>
      <c r="M41" s="108"/>
      <c r="N41" s="108"/>
      <c r="O41" s="108"/>
    </row>
    <row r="42" spans="2:15" s="107" customFormat="1" x14ac:dyDescent="0.2">
      <c r="B42" s="8" t="s">
        <v>29</v>
      </c>
      <c r="C42" s="20">
        <v>518383</v>
      </c>
      <c r="D42" s="20">
        <v>19170</v>
      </c>
      <c r="E42" s="20">
        <v>-8290</v>
      </c>
      <c r="F42" s="21">
        <f t="shared" si="0"/>
        <v>529263</v>
      </c>
      <c r="H42" s="108"/>
      <c r="I42" s="225"/>
      <c r="J42" s="108"/>
      <c r="K42" s="108"/>
      <c r="L42" s="108"/>
      <c r="M42" s="108"/>
      <c r="N42" s="108"/>
      <c r="O42" s="108"/>
    </row>
    <row r="43" spans="2:15" s="107" customFormat="1" ht="12.75" customHeight="1" x14ac:dyDescent="0.2">
      <c r="B43" s="8" t="s">
        <v>30</v>
      </c>
      <c r="C43" s="20">
        <v>312493</v>
      </c>
      <c r="D43" s="20">
        <v>11556</v>
      </c>
      <c r="E43" s="20">
        <v>-4998</v>
      </c>
      <c r="F43" s="21">
        <f t="shared" si="0"/>
        <v>319051</v>
      </c>
      <c r="H43" s="108"/>
      <c r="I43" s="225"/>
      <c r="J43" s="108"/>
      <c r="K43" s="108"/>
      <c r="L43" s="108"/>
      <c r="M43" s="108"/>
      <c r="N43" s="108"/>
      <c r="O43" s="108"/>
    </row>
    <row r="44" spans="2:15" s="107" customFormat="1" x14ac:dyDescent="0.2">
      <c r="B44" s="8" t="s">
        <v>31</v>
      </c>
      <c r="C44" s="20">
        <v>15692246</v>
      </c>
      <c r="D44" s="20">
        <v>580294</v>
      </c>
      <c r="E44" s="20">
        <v>-250965</v>
      </c>
      <c r="F44" s="21">
        <f t="shared" si="0"/>
        <v>16021575</v>
      </c>
      <c r="H44" s="108"/>
      <c r="I44" s="225"/>
      <c r="J44" s="108"/>
      <c r="K44" s="108"/>
      <c r="L44" s="108"/>
      <c r="M44" s="108"/>
      <c r="N44" s="108"/>
      <c r="O44" s="108"/>
    </row>
    <row r="45" spans="2:15" s="107" customFormat="1" x14ac:dyDescent="0.2">
      <c r="B45" s="8" t="s">
        <v>32</v>
      </c>
      <c r="C45" s="20">
        <v>3112194</v>
      </c>
      <c r="D45" s="20">
        <v>115088</v>
      </c>
      <c r="E45" s="20">
        <v>-49773</v>
      </c>
      <c r="F45" s="21">
        <f t="shared" si="0"/>
        <v>3177509</v>
      </c>
      <c r="H45" s="108"/>
      <c r="I45" s="225"/>
      <c r="J45" s="108"/>
      <c r="K45" s="108"/>
      <c r="L45" s="108"/>
      <c r="M45" s="108"/>
      <c r="N45" s="108"/>
      <c r="O45" s="108"/>
    </row>
    <row r="46" spans="2:15" s="107" customFormat="1" x14ac:dyDescent="0.2">
      <c r="B46" s="8" t="s">
        <v>33</v>
      </c>
      <c r="C46" s="20">
        <v>405451</v>
      </c>
      <c r="D46" s="20">
        <v>14993</v>
      </c>
      <c r="E46" s="20">
        <v>-6484</v>
      </c>
      <c r="F46" s="21">
        <f t="shared" si="0"/>
        <v>413960</v>
      </c>
      <c r="H46" s="108"/>
      <c r="I46" s="225"/>
      <c r="J46" s="108"/>
      <c r="K46" s="108"/>
      <c r="L46" s="108"/>
      <c r="M46" s="108"/>
      <c r="N46" s="108"/>
      <c r="O46" s="108"/>
    </row>
    <row r="47" spans="2:15" s="107" customFormat="1" x14ac:dyDescent="0.2">
      <c r="B47" s="8" t="s">
        <v>34</v>
      </c>
      <c r="C47" s="20">
        <v>1227629</v>
      </c>
      <c r="D47" s="20">
        <v>45397</v>
      </c>
      <c r="E47" s="20">
        <v>-19633</v>
      </c>
      <c r="F47" s="21">
        <f t="shared" si="0"/>
        <v>1253393</v>
      </c>
      <c r="H47" s="108"/>
      <c r="I47" s="225"/>
      <c r="J47" s="108"/>
      <c r="K47" s="108"/>
      <c r="L47" s="108"/>
      <c r="M47" s="108"/>
      <c r="N47" s="108"/>
      <c r="O47" s="108"/>
    </row>
    <row r="48" spans="2:15" s="107" customFormat="1" x14ac:dyDescent="0.2">
      <c r="B48" s="8" t="s">
        <v>35</v>
      </c>
      <c r="C48" s="20">
        <v>288193</v>
      </c>
      <c r="D48" s="20">
        <v>10658</v>
      </c>
      <c r="E48" s="20">
        <v>-4609</v>
      </c>
      <c r="F48" s="21">
        <f t="shared" si="0"/>
        <v>294242</v>
      </c>
      <c r="H48" s="108"/>
      <c r="I48" s="225"/>
      <c r="J48" s="108"/>
      <c r="K48" s="108"/>
      <c r="L48" s="108"/>
      <c r="M48" s="108"/>
      <c r="N48" s="108"/>
      <c r="O48" s="108"/>
    </row>
    <row r="49" spans="2:15" s="107" customFormat="1" x14ac:dyDescent="0.2">
      <c r="B49" s="8" t="s">
        <v>36</v>
      </c>
      <c r="C49" s="20">
        <v>716067</v>
      </c>
      <c r="D49" s="20">
        <v>26480</v>
      </c>
      <c r="E49" s="20">
        <v>-11452</v>
      </c>
      <c r="F49" s="21">
        <f t="shared" si="0"/>
        <v>731095</v>
      </c>
      <c r="H49" s="108"/>
      <c r="I49" s="225"/>
      <c r="J49" s="108"/>
      <c r="K49" s="108"/>
      <c r="L49" s="108"/>
      <c r="M49" s="108"/>
      <c r="N49" s="108"/>
      <c r="O49" s="108"/>
    </row>
    <row r="50" spans="2:15" s="107" customFormat="1" x14ac:dyDescent="0.2">
      <c r="B50" s="8" t="s">
        <v>37</v>
      </c>
      <c r="C50" s="20">
        <v>6349846</v>
      </c>
      <c r="D50" s="20">
        <v>234815</v>
      </c>
      <c r="E50" s="20">
        <v>-101553</v>
      </c>
      <c r="F50" s="21">
        <f t="shared" si="0"/>
        <v>6483108</v>
      </c>
      <c r="H50" s="108"/>
      <c r="I50" s="225"/>
      <c r="J50" s="108"/>
      <c r="K50" s="108"/>
      <c r="L50" s="108"/>
      <c r="M50" s="108"/>
      <c r="N50" s="108"/>
      <c r="O50" s="108"/>
    </row>
    <row r="51" spans="2:15" s="107" customFormat="1" x14ac:dyDescent="0.2">
      <c r="B51" s="8" t="s">
        <v>38</v>
      </c>
      <c r="C51" s="20">
        <v>788759</v>
      </c>
      <c r="D51" s="20">
        <v>29168</v>
      </c>
      <c r="E51" s="20">
        <v>-12615</v>
      </c>
      <c r="F51" s="21">
        <f t="shared" si="0"/>
        <v>805312</v>
      </c>
      <c r="H51" s="108"/>
      <c r="I51" s="225"/>
      <c r="J51" s="108"/>
      <c r="K51" s="108"/>
      <c r="L51" s="108"/>
      <c r="M51" s="108"/>
      <c r="N51" s="108"/>
      <c r="O51" s="108"/>
    </row>
    <row r="52" spans="2:15" s="107" customFormat="1" x14ac:dyDescent="0.2">
      <c r="B52" s="8" t="s">
        <v>39</v>
      </c>
      <c r="C52" s="20">
        <v>1532745</v>
      </c>
      <c r="D52" s="20">
        <v>56680</v>
      </c>
      <c r="E52" s="20">
        <v>-24513</v>
      </c>
      <c r="F52" s="21">
        <f t="shared" si="0"/>
        <v>1564912</v>
      </c>
      <c r="H52" s="108"/>
      <c r="I52" s="225"/>
      <c r="J52" s="108"/>
      <c r="K52" s="108"/>
      <c r="L52" s="108"/>
      <c r="M52" s="108"/>
      <c r="N52" s="108"/>
      <c r="O52" s="108"/>
    </row>
    <row r="53" spans="2:15" s="107" customFormat="1" x14ac:dyDescent="0.2">
      <c r="B53" s="8" t="s">
        <v>40</v>
      </c>
      <c r="C53" s="20">
        <v>7149579</v>
      </c>
      <c r="D53" s="20">
        <v>264389</v>
      </c>
      <c r="E53" s="20">
        <v>-114343</v>
      </c>
      <c r="F53" s="21">
        <f t="shared" si="0"/>
        <v>7299625</v>
      </c>
      <c r="H53" s="108"/>
      <c r="I53" s="225"/>
      <c r="J53" s="108"/>
      <c r="K53" s="108"/>
      <c r="L53" s="108"/>
      <c r="M53" s="108"/>
      <c r="N53" s="108"/>
      <c r="O53" s="108"/>
    </row>
    <row r="54" spans="2:15" s="107" customFormat="1" x14ac:dyDescent="0.2">
      <c r="B54" s="8" t="s">
        <v>41</v>
      </c>
      <c r="C54" s="20">
        <v>385085</v>
      </c>
      <c r="D54" s="20">
        <v>14240</v>
      </c>
      <c r="E54" s="20">
        <v>-6159</v>
      </c>
      <c r="F54" s="21">
        <f t="shared" si="0"/>
        <v>393166</v>
      </c>
      <c r="H54" s="108"/>
      <c r="I54" s="225"/>
      <c r="J54" s="108"/>
      <c r="K54" s="108"/>
      <c r="L54" s="108"/>
      <c r="M54" s="108"/>
      <c r="N54" s="108"/>
      <c r="O54" s="108"/>
    </row>
    <row r="55" spans="2:15" s="107" customFormat="1" ht="15" thickBot="1" x14ac:dyDescent="0.25">
      <c r="B55" s="153" t="s">
        <v>42</v>
      </c>
      <c r="C55" s="152">
        <v>690974</v>
      </c>
      <c r="D55" s="152">
        <v>25552</v>
      </c>
      <c r="E55" s="152">
        <v>-11051</v>
      </c>
      <c r="F55" s="154">
        <f t="shared" si="0"/>
        <v>705475</v>
      </c>
      <c r="H55" s="108"/>
      <c r="I55" s="225"/>
      <c r="J55" s="108"/>
      <c r="K55" s="108"/>
      <c r="L55" s="108"/>
      <c r="M55" s="108"/>
      <c r="N55" s="108"/>
      <c r="O55" s="108"/>
    </row>
    <row r="56" spans="2:15" s="107" customFormat="1" ht="15.75" thickBot="1" x14ac:dyDescent="0.3">
      <c r="B56" s="39" t="s">
        <v>43</v>
      </c>
      <c r="C56" s="37">
        <f>SUM(C13:C55)</f>
        <v>83516677</v>
      </c>
      <c r="D56" s="37">
        <f>SUM(D13:D55)</f>
        <v>3088417</v>
      </c>
      <c r="E56" s="37">
        <f>SUM(E13:E55)</f>
        <v>-1335678</v>
      </c>
      <c r="F56" s="38">
        <f>SUM(F13:F55)</f>
        <v>85269416</v>
      </c>
      <c r="H56" s="136"/>
      <c r="I56" s="226"/>
      <c r="J56" s="136"/>
      <c r="K56" s="136"/>
      <c r="L56" s="108"/>
      <c r="M56" s="108"/>
      <c r="N56" s="108"/>
      <c r="O56" s="108"/>
    </row>
    <row r="57" spans="2:15" x14ac:dyDescent="0.2">
      <c r="M57" s="224"/>
    </row>
    <row r="58" spans="2:15" s="110" customFormat="1" ht="15" x14ac:dyDescent="0.25">
      <c r="C58" s="111"/>
      <c r="D58" s="111"/>
      <c r="E58" s="111"/>
      <c r="F58" s="112"/>
      <c r="M58" s="136"/>
      <c r="N58" s="136"/>
    </row>
    <row r="59" spans="2:15" s="110" customFormat="1" ht="15.75" x14ac:dyDescent="0.25">
      <c r="B59" s="220"/>
      <c r="I59" s="221"/>
      <c r="J59" s="221"/>
      <c r="K59" s="221"/>
      <c r="N59" s="108"/>
    </row>
    <row r="60" spans="2:15" s="107" customFormat="1" x14ac:dyDescent="0.2">
      <c r="B60" s="222"/>
      <c r="C60" s="108"/>
      <c r="D60" s="108"/>
      <c r="E60" s="108"/>
      <c r="F60" s="108"/>
      <c r="H60" s="108"/>
      <c r="I60" s="108"/>
      <c r="N60" s="108"/>
    </row>
    <row r="61" spans="2:15" s="107" customFormat="1" x14ac:dyDescent="0.2">
      <c r="H61" s="108"/>
      <c r="I61" s="108"/>
      <c r="N61" s="108"/>
    </row>
    <row r="62" spans="2:15" s="107" customFormat="1" x14ac:dyDescent="0.2">
      <c r="H62" s="108"/>
      <c r="I62" s="108"/>
      <c r="N62" s="108"/>
    </row>
    <row r="63" spans="2:15" s="107" customFormat="1" x14ac:dyDescent="0.2">
      <c r="H63" s="108"/>
      <c r="I63" s="108"/>
      <c r="N63" s="108"/>
    </row>
    <row r="64" spans="2:15" s="107" customFormat="1" x14ac:dyDescent="0.2">
      <c r="H64" s="108"/>
      <c r="I64" s="108"/>
      <c r="N64" s="108"/>
    </row>
    <row r="65" spans="8:14" s="107" customFormat="1" x14ac:dyDescent="0.2">
      <c r="H65" s="108"/>
      <c r="I65" s="108"/>
      <c r="N65" s="108"/>
    </row>
    <row r="66" spans="8:14" s="107" customFormat="1" x14ac:dyDescent="0.2">
      <c r="H66" s="108"/>
      <c r="I66" s="108"/>
      <c r="N66" s="108"/>
    </row>
    <row r="67" spans="8:14" s="107" customFormat="1" x14ac:dyDescent="0.2">
      <c r="H67" s="108"/>
      <c r="I67" s="108"/>
      <c r="N67" s="108"/>
    </row>
    <row r="68" spans="8:14" s="107" customFormat="1" x14ac:dyDescent="0.2">
      <c r="H68" s="108"/>
      <c r="I68" s="108"/>
      <c r="N68" s="108"/>
    </row>
    <row r="69" spans="8:14" s="107" customFormat="1" x14ac:dyDescent="0.2">
      <c r="H69" s="108"/>
      <c r="I69" s="108"/>
      <c r="N69" s="108"/>
    </row>
    <row r="70" spans="8:14" s="107" customFormat="1" x14ac:dyDescent="0.2">
      <c r="H70" s="108"/>
      <c r="I70" s="108"/>
      <c r="N70" s="108"/>
    </row>
    <row r="71" spans="8:14" s="107" customFormat="1" x14ac:dyDescent="0.2">
      <c r="H71" s="108"/>
      <c r="I71" s="108"/>
      <c r="N71" s="108"/>
    </row>
    <row r="72" spans="8:14" s="107" customFormat="1" x14ac:dyDescent="0.2">
      <c r="H72" s="108"/>
      <c r="I72" s="108"/>
      <c r="N72" s="108"/>
    </row>
    <row r="73" spans="8:14" s="107" customFormat="1" x14ac:dyDescent="0.2">
      <c r="H73" s="108"/>
      <c r="I73" s="108"/>
      <c r="N73" s="108"/>
    </row>
    <row r="74" spans="8:14" s="107" customFormat="1" x14ac:dyDescent="0.2">
      <c r="H74" s="108"/>
      <c r="I74" s="108"/>
      <c r="N74" s="108"/>
    </row>
    <row r="75" spans="8:14" s="107" customFormat="1" x14ac:dyDescent="0.2">
      <c r="H75" s="108"/>
      <c r="I75" s="108"/>
      <c r="N75" s="108"/>
    </row>
    <row r="76" spans="8:14" s="107" customFormat="1" x14ac:dyDescent="0.2">
      <c r="H76" s="108"/>
      <c r="I76" s="108"/>
      <c r="N76" s="108"/>
    </row>
    <row r="77" spans="8:14" s="107" customFormat="1" x14ac:dyDescent="0.2">
      <c r="H77" s="108"/>
      <c r="I77" s="108"/>
      <c r="N77" s="108"/>
    </row>
    <row r="78" spans="8:14" s="107" customFormat="1" x14ac:dyDescent="0.2">
      <c r="H78" s="108"/>
      <c r="I78" s="108"/>
      <c r="N78" s="108"/>
    </row>
    <row r="79" spans="8:14" s="107" customFormat="1" x14ac:dyDescent="0.2">
      <c r="H79" s="108"/>
      <c r="I79" s="108"/>
      <c r="N79" s="108"/>
    </row>
    <row r="80" spans="8:14" s="107" customFormat="1" x14ac:dyDescent="0.2">
      <c r="H80" s="108"/>
      <c r="I80" s="108"/>
      <c r="N80" s="108"/>
    </row>
    <row r="81" spans="2:14" s="107" customFormat="1" ht="15" customHeight="1" x14ac:dyDescent="0.25">
      <c r="B81" s="284" t="s">
        <v>123</v>
      </c>
      <c r="C81" s="284"/>
      <c r="D81" s="284"/>
      <c r="E81" s="284"/>
      <c r="F81" s="284"/>
      <c r="H81" s="108"/>
      <c r="I81" s="108"/>
      <c r="N81" s="108"/>
    </row>
    <row r="82" spans="2:14" s="107" customFormat="1" ht="15" customHeight="1" x14ac:dyDescent="0.2">
      <c r="B82" s="285" t="s">
        <v>122</v>
      </c>
      <c r="C82" s="285"/>
      <c r="D82" s="285"/>
      <c r="E82" s="285"/>
      <c r="F82" s="285"/>
      <c r="H82" s="108"/>
      <c r="I82" s="108"/>
      <c r="N82" s="108"/>
    </row>
    <row r="83" spans="2:14" s="107" customFormat="1" x14ac:dyDescent="0.2">
      <c r="B83" s="7"/>
      <c r="D83" s="215" t="s">
        <v>44</v>
      </c>
      <c r="E83" s="215"/>
      <c r="F83" s="215" t="s">
        <v>45</v>
      </c>
      <c r="H83" s="108"/>
      <c r="I83" s="108"/>
      <c r="N83" s="108"/>
    </row>
    <row r="84" spans="2:14" s="107" customFormat="1" x14ac:dyDescent="0.2">
      <c r="B84" s="7"/>
      <c r="D84" s="7"/>
      <c r="E84" s="7"/>
      <c r="F84" s="7"/>
      <c r="H84" s="108"/>
      <c r="I84" s="108"/>
      <c r="N84" s="108"/>
    </row>
    <row r="85" spans="2:14" s="107" customFormat="1" x14ac:dyDescent="0.2">
      <c r="B85" s="23" t="s">
        <v>46</v>
      </c>
      <c r="D85" s="160">
        <v>417583386</v>
      </c>
      <c r="E85" s="276" t="s">
        <v>47</v>
      </c>
      <c r="F85" s="25">
        <v>83516677</v>
      </c>
      <c r="H85" s="108"/>
      <c r="I85" s="108"/>
      <c r="N85" s="108"/>
    </row>
    <row r="86" spans="2:14" s="107" customFormat="1" x14ac:dyDescent="0.2">
      <c r="B86" s="23"/>
      <c r="D86" s="134"/>
      <c r="E86" s="276"/>
      <c r="F86" s="25"/>
      <c r="H86" s="108"/>
      <c r="I86" s="108"/>
      <c r="N86" s="108"/>
    </row>
    <row r="87" spans="2:14" s="107" customFormat="1" x14ac:dyDescent="0.2">
      <c r="B87" s="22" t="s">
        <v>48</v>
      </c>
      <c r="D87" s="159">
        <v>3088417</v>
      </c>
      <c r="E87" s="276" t="s">
        <v>66</v>
      </c>
      <c r="F87" s="25">
        <v>3088417</v>
      </c>
      <c r="H87" s="108"/>
      <c r="I87" s="108"/>
      <c r="N87" s="108"/>
    </row>
    <row r="88" spans="2:14" s="107" customFormat="1" x14ac:dyDescent="0.2">
      <c r="B88" s="22"/>
      <c r="D88" s="159"/>
      <c r="E88" s="276"/>
      <c r="F88" s="25"/>
      <c r="H88" s="108"/>
      <c r="I88" s="108"/>
      <c r="N88" s="108"/>
    </row>
    <row r="89" spans="2:14" s="107" customFormat="1" x14ac:dyDescent="0.2">
      <c r="B89" s="22" t="s">
        <v>70</v>
      </c>
      <c r="D89" s="159">
        <v>-6678392</v>
      </c>
      <c r="E89" s="276" t="s">
        <v>47</v>
      </c>
      <c r="F89" s="25">
        <v>-1335678</v>
      </c>
      <c r="H89" s="108"/>
      <c r="I89" s="108"/>
      <c r="N89" s="108"/>
    </row>
    <row r="90" spans="2:14" s="107" customFormat="1" x14ac:dyDescent="0.2">
      <c r="B90" s="22"/>
      <c r="D90" s="277"/>
      <c r="E90" s="276"/>
      <c r="F90" s="132"/>
      <c r="H90" s="108"/>
      <c r="I90" s="108"/>
      <c r="N90" s="108"/>
    </row>
    <row r="91" spans="2:14" s="107" customFormat="1" x14ac:dyDescent="0.2">
      <c r="B91" s="7"/>
      <c r="D91" s="7"/>
      <c r="E91" s="22"/>
      <c r="F91" s="7"/>
      <c r="H91" s="108"/>
      <c r="I91" s="108"/>
      <c r="N91" s="108"/>
    </row>
    <row r="92" spans="2:14" s="107" customFormat="1" ht="15" thickBot="1" x14ac:dyDescent="0.25">
      <c r="B92" s="7"/>
      <c r="D92" s="26">
        <f>SUM(D85:D90)</f>
        <v>413993411</v>
      </c>
      <c r="E92" s="7"/>
      <c r="F92" s="26">
        <f>SUM(F85:F89)</f>
        <v>85269416</v>
      </c>
      <c r="H92" s="108"/>
      <c r="I92" s="108"/>
      <c r="N92" s="108"/>
    </row>
    <row r="93" spans="2:14" s="107" customFormat="1" ht="15" thickTop="1" x14ac:dyDescent="0.2">
      <c r="B93" s="7"/>
      <c r="D93" s="7"/>
      <c r="E93" s="7"/>
      <c r="F93" s="7"/>
      <c r="H93" s="108"/>
      <c r="I93" s="108"/>
      <c r="N93" s="108"/>
    </row>
    <row r="94" spans="2:14" s="107" customFormat="1" x14ac:dyDescent="0.2">
      <c r="B94" s="7"/>
      <c r="C94" s="7"/>
      <c r="D94" s="7"/>
      <c r="E94" s="7"/>
      <c r="F94" s="7"/>
      <c r="H94" s="108"/>
      <c r="I94" s="108"/>
      <c r="N94" s="108"/>
    </row>
    <row r="95" spans="2:14" s="107" customFormat="1" x14ac:dyDescent="0.2">
      <c r="H95" s="108"/>
      <c r="I95" s="108"/>
      <c r="N95" s="108"/>
    </row>
    <row r="96" spans="2:14" s="107" customFormat="1" x14ac:dyDescent="0.2">
      <c r="H96" s="108"/>
      <c r="I96" s="108"/>
      <c r="N96" s="108"/>
    </row>
    <row r="97" spans="8:14" s="107" customFormat="1" x14ac:dyDescent="0.2">
      <c r="H97" s="108"/>
      <c r="I97" s="108"/>
      <c r="N97" s="108"/>
    </row>
    <row r="98" spans="8:14" s="107" customFormat="1" x14ac:dyDescent="0.2">
      <c r="H98" s="108"/>
      <c r="I98" s="108"/>
      <c r="N98" s="108"/>
    </row>
    <row r="99" spans="8:14" s="107" customFormat="1" x14ac:dyDescent="0.2">
      <c r="H99" s="108"/>
      <c r="I99" s="108"/>
      <c r="N99" s="108"/>
    </row>
    <row r="100" spans="8:14" s="107" customFormat="1" x14ac:dyDescent="0.2">
      <c r="H100" s="108"/>
      <c r="I100" s="108"/>
      <c r="N100" s="108"/>
    </row>
    <row r="101" spans="8:14" s="107" customFormat="1" x14ac:dyDescent="0.2">
      <c r="H101" s="108"/>
      <c r="I101" s="108"/>
      <c r="N101" s="108"/>
    </row>
    <row r="102" spans="8:14" s="107" customFormat="1" x14ac:dyDescent="0.2">
      <c r="H102" s="108"/>
      <c r="I102" s="108"/>
      <c r="N102" s="108"/>
    </row>
    <row r="103" spans="8:14" s="107" customFormat="1" x14ac:dyDescent="0.2">
      <c r="H103" s="108"/>
      <c r="I103" s="108"/>
      <c r="N103" s="108"/>
    </row>
    <row r="104" spans="8:14" s="107" customFormat="1" x14ac:dyDescent="0.2">
      <c r="H104" s="108"/>
      <c r="I104" s="108"/>
      <c r="N104" s="108"/>
    </row>
    <row r="105" spans="8:14" s="107" customFormat="1" x14ac:dyDescent="0.2">
      <c r="H105" s="108"/>
      <c r="I105" s="108"/>
      <c r="N105" s="108"/>
    </row>
    <row r="106" spans="8:14" s="107" customFormat="1" x14ac:dyDescent="0.2">
      <c r="H106" s="108"/>
      <c r="I106" s="108"/>
      <c r="N106" s="108"/>
    </row>
    <row r="107" spans="8:14" s="107" customFormat="1" x14ac:dyDescent="0.2">
      <c r="H107" s="108"/>
      <c r="I107" s="108"/>
      <c r="N107" s="108"/>
    </row>
    <row r="108" spans="8:14" s="107" customFormat="1" x14ac:dyDescent="0.2">
      <c r="H108" s="108"/>
      <c r="I108" s="108"/>
      <c r="N108" s="108"/>
    </row>
    <row r="109" spans="8:14" s="107" customFormat="1" x14ac:dyDescent="0.2">
      <c r="H109" s="108"/>
      <c r="I109" s="108"/>
      <c r="N109" s="108"/>
    </row>
    <row r="110" spans="8:14" s="107" customFormat="1" x14ac:dyDescent="0.2">
      <c r="H110" s="108"/>
      <c r="I110" s="108"/>
      <c r="N110" s="108"/>
    </row>
    <row r="111" spans="8:14" s="107" customFormat="1" x14ac:dyDescent="0.2">
      <c r="H111" s="108"/>
      <c r="I111" s="108"/>
      <c r="N111" s="108"/>
    </row>
    <row r="112" spans="8:14" s="107" customFormat="1" x14ac:dyDescent="0.2">
      <c r="H112" s="108"/>
      <c r="I112" s="108"/>
      <c r="N112" s="108"/>
    </row>
    <row r="113" spans="6:14" s="107" customFormat="1" x14ac:dyDescent="0.2">
      <c r="H113" s="108"/>
      <c r="I113" s="108"/>
      <c r="N113" s="108"/>
    </row>
    <row r="114" spans="6:14" s="107" customFormat="1" x14ac:dyDescent="0.2">
      <c r="H114" s="108"/>
      <c r="I114" s="108"/>
      <c r="N114" s="108"/>
    </row>
    <row r="115" spans="6:14" s="107" customFormat="1" x14ac:dyDescent="0.2">
      <c r="H115" s="108"/>
      <c r="I115" s="108"/>
      <c r="N115" s="108"/>
    </row>
    <row r="116" spans="6:14" s="107" customFormat="1" x14ac:dyDescent="0.2">
      <c r="H116" s="108"/>
      <c r="I116" s="108"/>
      <c r="N116" s="108"/>
    </row>
    <row r="117" spans="6:14" s="107" customFormat="1" x14ac:dyDescent="0.2">
      <c r="H117" s="108"/>
      <c r="I117" s="108"/>
      <c r="N117" s="108"/>
    </row>
    <row r="118" spans="6:14" s="107" customFormat="1" x14ac:dyDescent="0.2">
      <c r="H118" s="108"/>
      <c r="I118" s="108"/>
      <c r="N118" s="108"/>
    </row>
    <row r="119" spans="6:14" s="107" customFormat="1" x14ac:dyDescent="0.2">
      <c r="H119" s="108"/>
      <c r="I119" s="108"/>
      <c r="N119" s="108"/>
    </row>
    <row r="120" spans="6:14" s="107" customFormat="1" x14ac:dyDescent="0.2">
      <c r="H120" s="108"/>
      <c r="I120" s="108"/>
      <c r="N120" s="108"/>
    </row>
    <row r="121" spans="6:14" s="107" customFormat="1" x14ac:dyDescent="0.2">
      <c r="H121" s="108"/>
      <c r="I121" s="108"/>
      <c r="N121" s="108"/>
    </row>
    <row r="122" spans="6:14" s="107" customFormat="1" x14ac:dyDescent="0.2">
      <c r="H122" s="108"/>
      <c r="I122" s="108"/>
      <c r="N122" s="108"/>
    </row>
    <row r="126" spans="6:14" x14ac:dyDescent="0.2">
      <c r="F126" s="122"/>
    </row>
    <row r="127" spans="6:14" x14ac:dyDescent="0.2">
      <c r="F127" s="122"/>
    </row>
    <row r="128" spans="6:14" x14ac:dyDescent="0.2">
      <c r="F128" s="122"/>
    </row>
  </sheetData>
  <mergeCells count="5">
    <mergeCell ref="B6:F6"/>
    <mergeCell ref="B7:F7"/>
    <mergeCell ref="B8:F8"/>
    <mergeCell ref="B81:F81"/>
    <mergeCell ref="B82:F82"/>
  </mergeCells>
  <printOptions horizontalCentered="1"/>
  <pageMargins left="0.39370078740157483" right="0.39370078740157483" top="0.39370078740157483" bottom="0.39370078740157483" header="0.39370078740157483" footer="0.39370078740157483"/>
  <pageSetup scale="55" orientation="landscape" r:id="rId1"/>
  <headerFooter alignWithMargins="0"/>
  <rowBreaks count="1" manualBreakCount="1">
    <brk id="72" min="1" max="7" man="1"/>
  </rowBreak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34FFC-0D36-4F52-8905-040C7ED49F4D}">
  <sheetPr>
    <tabColor rgb="FFFF0000"/>
  </sheetPr>
  <dimension ref="A6:J115"/>
  <sheetViews>
    <sheetView view="pageBreakPreview" zoomScale="60" zoomScaleNormal="110" workbookViewId="0">
      <selection activeCell="C86" sqref="C86"/>
    </sheetView>
  </sheetViews>
  <sheetFormatPr baseColWidth="10" defaultRowHeight="12" x14ac:dyDescent="0.2"/>
  <cols>
    <col min="1" max="1" width="16.28515625" style="166" customWidth="1"/>
    <col min="2" max="2" width="26.7109375" style="166" customWidth="1"/>
    <col min="3" max="3" width="19.5703125" style="166" customWidth="1"/>
    <col min="4" max="4" width="16.140625" style="166" customWidth="1"/>
    <col min="5" max="5" width="19.140625" style="166" customWidth="1"/>
    <col min="6" max="6" width="12.28515625" style="187" bestFit="1" customWidth="1"/>
    <col min="7" max="7" width="18.5703125" style="192" bestFit="1" customWidth="1"/>
    <col min="8" max="9" width="11.42578125" style="187"/>
    <col min="10" max="256" width="11.42578125" style="166"/>
    <col min="257" max="257" width="13.42578125" style="166" customWidth="1"/>
    <col min="258" max="258" width="26.7109375" style="166" customWidth="1"/>
    <col min="259" max="259" width="19.5703125" style="166" customWidth="1"/>
    <col min="260" max="260" width="16.140625" style="166" customWidth="1"/>
    <col min="261" max="261" width="19.140625" style="166" customWidth="1"/>
    <col min="262" max="262" width="12.28515625" style="166" bestFit="1" customWidth="1"/>
    <col min="263" max="263" width="18.5703125" style="166" bestFit="1" customWidth="1"/>
    <col min="264" max="512" width="11.42578125" style="166"/>
    <col min="513" max="513" width="13.42578125" style="166" customWidth="1"/>
    <col min="514" max="514" width="26.7109375" style="166" customWidth="1"/>
    <col min="515" max="515" width="19.5703125" style="166" customWidth="1"/>
    <col min="516" max="516" width="16.140625" style="166" customWidth="1"/>
    <col min="517" max="517" width="19.140625" style="166" customWidth="1"/>
    <col min="518" max="518" width="12.28515625" style="166" bestFit="1" customWidth="1"/>
    <col min="519" max="519" width="18.5703125" style="166" bestFit="1" customWidth="1"/>
    <col min="520" max="768" width="11.42578125" style="166"/>
    <col min="769" max="769" width="13.42578125" style="166" customWidth="1"/>
    <col min="770" max="770" width="26.7109375" style="166" customWidth="1"/>
    <col min="771" max="771" width="19.5703125" style="166" customWidth="1"/>
    <col min="772" max="772" width="16.140625" style="166" customWidth="1"/>
    <col min="773" max="773" width="19.140625" style="166" customWidth="1"/>
    <col min="774" max="774" width="12.28515625" style="166" bestFit="1" customWidth="1"/>
    <col min="775" max="775" width="18.5703125" style="166" bestFit="1" customWidth="1"/>
    <col min="776" max="1024" width="11.42578125" style="166"/>
    <col min="1025" max="1025" width="13.42578125" style="166" customWidth="1"/>
    <col min="1026" max="1026" width="26.7109375" style="166" customWidth="1"/>
    <col min="1027" max="1027" width="19.5703125" style="166" customWidth="1"/>
    <col min="1028" max="1028" width="16.140625" style="166" customWidth="1"/>
    <col min="1029" max="1029" width="19.140625" style="166" customWidth="1"/>
    <col min="1030" max="1030" width="12.28515625" style="166" bestFit="1" customWidth="1"/>
    <col min="1031" max="1031" width="18.5703125" style="166" bestFit="1" customWidth="1"/>
    <col min="1032" max="1280" width="11.42578125" style="166"/>
    <col min="1281" max="1281" width="13.42578125" style="166" customWidth="1"/>
    <col min="1282" max="1282" width="26.7109375" style="166" customWidth="1"/>
    <col min="1283" max="1283" width="19.5703125" style="166" customWidth="1"/>
    <col min="1284" max="1284" width="16.140625" style="166" customWidth="1"/>
    <col min="1285" max="1285" width="19.140625" style="166" customWidth="1"/>
    <col min="1286" max="1286" width="12.28515625" style="166" bestFit="1" customWidth="1"/>
    <col min="1287" max="1287" width="18.5703125" style="166" bestFit="1" customWidth="1"/>
    <col min="1288" max="1536" width="11.42578125" style="166"/>
    <col min="1537" max="1537" width="13.42578125" style="166" customWidth="1"/>
    <col min="1538" max="1538" width="26.7109375" style="166" customWidth="1"/>
    <col min="1539" max="1539" width="19.5703125" style="166" customWidth="1"/>
    <col min="1540" max="1540" width="16.140625" style="166" customWidth="1"/>
    <col min="1541" max="1541" width="19.140625" style="166" customWidth="1"/>
    <col min="1542" max="1542" width="12.28515625" style="166" bestFit="1" customWidth="1"/>
    <col min="1543" max="1543" width="18.5703125" style="166" bestFit="1" customWidth="1"/>
    <col min="1544" max="1792" width="11.42578125" style="166"/>
    <col min="1793" max="1793" width="13.42578125" style="166" customWidth="1"/>
    <col min="1794" max="1794" width="26.7109375" style="166" customWidth="1"/>
    <col min="1795" max="1795" width="19.5703125" style="166" customWidth="1"/>
    <col min="1796" max="1796" width="16.140625" style="166" customWidth="1"/>
    <col min="1797" max="1797" width="19.140625" style="166" customWidth="1"/>
    <col min="1798" max="1798" width="12.28515625" style="166" bestFit="1" customWidth="1"/>
    <col min="1799" max="1799" width="18.5703125" style="166" bestFit="1" customWidth="1"/>
    <col min="1800" max="2048" width="11.42578125" style="166"/>
    <col min="2049" max="2049" width="13.42578125" style="166" customWidth="1"/>
    <col min="2050" max="2050" width="26.7109375" style="166" customWidth="1"/>
    <col min="2051" max="2051" width="19.5703125" style="166" customWidth="1"/>
    <col min="2052" max="2052" width="16.140625" style="166" customWidth="1"/>
    <col min="2053" max="2053" width="19.140625" style="166" customWidth="1"/>
    <col min="2054" max="2054" width="12.28515625" style="166" bestFit="1" customWidth="1"/>
    <col min="2055" max="2055" width="18.5703125" style="166" bestFit="1" customWidth="1"/>
    <col min="2056" max="2304" width="11.42578125" style="166"/>
    <col min="2305" max="2305" width="13.42578125" style="166" customWidth="1"/>
    <col min="2306" max="2306" width="26.7109375" style="166" customWidth="1"/>
    <col min="2307" max="2307" width="19.5703125" style="166" customWidth="1"/>
    <col min="2308" max="2308" width="16.140625" style="166" customWidth="1"/>
    <col min="2309" max="2309" width="19.140625" style="166" customWidth="1"/>
    <col min="2310" max="2310" width="12.28515625" style="166" bestFit="1" customWidth="1"/>
    <col min="2311" max="2311" width="18.5703125" style="166" bestFit="1" customWidth="1"/>
    <col min="2312" max="2560" width="11.42578125" style="166"/>
    <col min="2561" max="2561" width="13.42578125" style="166" customWidth="1"/>
    <col min="2562" max="2562" width="26.7109375" style="166" customWidth="1"/>
    <col min="2563" max="2563" width="19.5703125" style="166" customWidth="1"/>
    <col min="2564" max="2564" width="16.140625" style="166" customWidth="1"/>
    <col min="2565" max="2565" width="19.140625" style="166" customWidth="1"/>
    <col min="2566" max="2566" width="12.28515625" style="166" bestFit="1" customWidth="1"/>
    <col min="2567" max="2567" width="18.5703125" style="166" bestFit="1" customWidth="1"/>
    <col min="2568" max="2816" width="11.42578125" style="166"/>
    <col min="2817" max="2817" width="13.42578125" style="166" customWidth="1"/>
    <col min="2818" max="2818" width="26.7109375" style="166" customWidth="1"/>
    <col min="2819" max="2819" width="19.5703125" style="166" customWidth="1"/>
    <col min="2820" max="2820" width="16.140625" style="166" customWidth="1"/>
    <col min="2821" max="2821" width="19.140625" style="166" customWidth="1"/>
    <col min="2822" max="2822" width="12.28515625" style="166" bestFit="1" customWidth="1"/>
    <col min="2823" max="2823" width="18.5703125" style="166" bestFit="1" customWidth="1"/>
    <col min="2824" max="3072" width="11.42578125" style="166"/>
    <col min="3073" max="3073" width="13.42578125" style="166" customWidth="1"/>
    <col min="3074" max="3074" width="26.7109375" style="166" customWidth="1"/>
    <col min="3075" max="3075" width="19.5703125" style="166" customWidth="1"/>
    <col min="3076" max="3076" width="16.140625" style="166" customWidth="1"/>
    <col min="3077" max="3077" width="19.140625" style="166" customWidth="1"/>
    <col min="3078" max="3078" width="12.28515625" style="166" bestFit="1" customWidth="1"/>
    <col min="3079" max="3079" width="18.5703125" style="166" bestFit="1" customWidth="1"/>
    <col min="3080" max="3328" width="11.42578125" style="166"/>
    <col min="3329" max="3329" width="13.42578125" style="166" customWidth="1"/>
    <col min="3330" max="3330" width="26.7109375" style="166" customWidth="1"/>
    <col min="3331" max="3331" width="19.5703125" style="166" customWidth="1"/>
    <col min="3332" max="3332" width="16.140625" style="166" customWidth="1"/>
    <col min="3333" max="3333" width="19.140625" style="166" customWidth="1"/>
    <col min="3334" max="3334" width="12.28515625" style="166" bestFit="1" customWidth="1"/>
    <col min="3335" max="3335" width="18.5703125" style="166" bestFit="1" customWidth="1"/>
    <col min="3336" max="3584" width="11.42578125" style="166"/>
    <col min="3585" max="3585" width="13.42578125" style="166" customWidth="1"/>
    <col min="3586" max="3586" width="26.7109375" style="166" customWidth="1"/>
    <col min="3587" max="3587" width="19.5703125" style="166" customWidth="1"/>
    <col min="3588" max="3588" width="16.140625" style="166" customWidth="1"/>
    <col min="3589" max="3589" width="19.140625" style="166" customWidth="1"/>
    <col min="3590" max="3590" width="12.28515625" style="166" bestFit="1" customWidth="1"/>
    <col min="3591" max="3591" width="18.5703125" style="166" bestFit="1" customWidth="1"/>
    <col min="3592" max="3840" width="11.42578125" style="166"/>
    <col min="3841" max="3841" width="13.42578125" style="166" customWidth="1"/>
    <col min="3842" max="3842" width="26.7109375" style="166" customWidth="1"/>
    <col min="3843" max="3843" width="19.5703125" style="166" customWidth="1"/>
    <col min="3844" max="3844" width="16.140625" style="166" customWidth="1"/>
    <col min="3845" max="3845" width="19.140625" style="166" customWidth="1"/>
    <col min="3846" max="3846" width="12.28515625" style="166" bestFit="1" customWidth="1"/>
    <col min="3847" max="3847" width="18.5703125" style="166" bestFit="1" customWidth="1"/>
    <col min="3848" max="4096" width="11.42578125" style="166"/>
    <col min="4097" max="4097" width="13.42578125" style="166" customWidth="1"/>
    <col min="4098" max="4098" width="26.7109375" style="166" customWidth="1"/>
    <col min="4099" max="4099" width="19.5703125" style="166" customWidth="1"/>
    <col min="4100" max="4100" width="16.140625" style="166" customWidth="1"/>
    <col min="4101" max="4101" width="19.140625" style="166" customWidth="1"/>
    <col min="4102" max="4102" width="12.28515625" style="166" bestFit="1" customWidth="1"/>
    <col min="4103" max="4103" width="18.5703125" style="166" bestFit="1" customWidth="1"/>
    <col min="4104" max="4352" width="11.42578125" style="166"/>
    <col min="4353" max="4353" width="13.42578125" style="166" customWidth="1"/>
    <col min="4354" max="4354" width="26.7109375" style="166" customWidth="1"/>
    <col min="4355" max="4355" width="19.5703125" style="166" customWidth="1"/>
    <col min="4356" max="4356" width="16.140625" style="166" customWidth="1"/>
    <col min="4357" max="4357" width="19.140625" style="166" customWidth="1"/>
    <col min="4358" max="4358" width="12.28515625" style="166" bestFit="1" customWidth="1"/>
    <col min="4359" max="4359" width="18.5703125" style="166" bestFit="1" customWidth="1"/>
    <col min="4360" max="4608" width="11.42578125" style="166"/>
    <col min="4609" max="4609" width="13.42578125" style="166" customWidth="1"/>
    <col min="4610" max="4610" width="26.7109375" style="166" customWidth="1"/>
    <col min="4611" max="4611" width="19.5703125" style="166" customWidth="1"/>
    <col min="4612" max="4612" width="16.140625" style="166" customWidth="1"/>
    <col min="4613" max="4613" width="19.140625" style="166" customWidth="1"/>
    <col min="4614" max="4614" width="12.28515625" style="166" bestFit="1" customWidth="1"/>
    <col min="4615" max="4615" width="18.5703125" style="166" bestFit="1" customWidth="1"/>
    <col min="4616" max="4864" width="11.42578125" style="166"/>
    <col min="4865" max="4865" width="13.42578125" style="166" customWidth="1"/>
    <col min="4866" max="4866" width="26.7109375" style="166" customWidth="1"/>
    <col min="4867" max="4867" width="19.5703125" style="166" customWidth="1"/>
    <col min="4868" max="4868" width="16.140625" style="166" customWidth="1"/>
    <col min="4869" max="4869" width="19.140625" style="166" customWidth="1"/>
    <col min="4870" max="4870" width="12.28515625" style="166" bestFit="1" customWidth="1"/>
    <col min="4871" max="4871" width="18.5703125" style="166" bestFit="1" customWidth="1"/>
    <col min="4872" max="5120" width="11.42578125" style="166"/>
    <col min="5121" max="5121" width="13.42578125" style="166" customWidth="1"/>
    <col min="5122" max="5122" width="26.7109375" style="166" customWidth="1"/>
    <col min="5123" max="5123" width="19.5703125" style="166" customWidth="1"/>
    <col min="5124" max="5124" width="16.140625" style="166" customWidth="1"/>
    <col min="5125" max="5125" width="19.140625" style="166" customWidth="1"/>
    <col min="5126" max="5126" width="12.28515625" style="166" bestFit="1" customWidth="1"/>
    <col min="5127" max="5127" width="18.5703125" style="166" bestFit="1" customWidth="1"/>
    <col min="5128" max="5376" width="11.42578125" style="166"/>
    <col min="5377" max="5377" width="13.42578125" style="166" customWidth="1"/>
    <col min="5378" max="5378" width="26.7109375" style="166" customWidth="1"/>
    <col min="5379" max="5379" width="19.5703125" style="166" customWidth="1"/>
    <col min="5380" max="5380" width="16.140625" style="166" customWidth="1"/>
    <col min="5381" max="5381" width="19.140625" style="166" customWidth="1"/>
    <col min="5382" max="5382" width="12.28515625" style="166" bestFit="1" customWidth="1"/>
    <col min="5383" max="5383" width="18.5703125" style="166" bestFit="1" customWidth="1"/>
    <col min="5384" max="5632" width="11.42578125" style="166"/>
    <col min="5633" max="5633" width="13.42578125" style="166" customWidth="1"/>
    <col min="5634" max="5634" width="26.7109375" style="166" customWidth="1"/>
    <col min="5635" max="5635" width="19.5703125" style="166" customWidth="1"/>
    <col min="5636" max="5636" width="16.140625" style="166" customWidth="1"/>
    <col min="5637" max="5637" width="19.140625" style="166" customWidth="1"/>
    <col min="5638" max="5638" width="12.28515625" style="166" bestFit="1" customWidth="1"/>
    <col min="5639" max="5639" width="18.5703125" style="166" bestFit="1" customWidth="1"/>
    <col min="5640" max="5888" width="11.42578125" style="166"/>
    <col min="5889" max="5889" width="13.42578125" style="166" customWidth="1"/>
    <col min="5890" max="5890" width="26.7109375" style="166" customWidth="1"/>
    <col min="5891" max="5891" width="19.5703125" style="166" customWidth="1"/>
    <col min="5892" max="5892" width="16.140625" style="166" customWidth="1"/>
    <col min="5893" max="5893" width="19.140625" style="166" customWidth="1"/>
    <col min="5894" max="5894" width="12.28515625" style="166" bestFit="1" customWidth="1"/>
    <col min="5895" max="5895" width="18.5703125" style="166" bestFit="1" customWidth="1"/>
    <col min="5896" max="6144" width="11.42578125" style="166"/>
    <col min="6145" max="6145" width="13.42578125" style="166" customWidth="1"/>
    <col min="6146" max="6146" width="26.7109375" style="166" customWidth="1"/>
    <col min="6147" max="6147" width="19.5703125" style="166" customWidth="1"/>
    <col min="6148" max="6148" width="16.140625" style="166" customWidth="1"/>
    <col min="6149" max="6149" width="19.140625" style="166" customWidth="1"/>
    <col min="6150" max="6150" width="12.28515625" style="166" bestFit="1" customWidth="1"/>
    <col min="6151" max="6151" width="18.5703125" style="166" bestFit="1" customWidth="1"/>
    <col min="6152" max="6400" width="11.42578125" style="166"/>
    <col min="6401" max="6401" width="13.42578125" style="166" customWidth="1"/>
    <col min="6402" max="6402" width="26.7109375" style="166" customWidth="1"/>
    <col min="6403" max="6403" width="19.5703125" style="166" customWidth="1"/>
    <col min="6404" max="6404" width="16.140625" style="166" customWidth="1"/>
    <col min="6405" max="6405" width="19.140625" style="166" customWidth="1"/>
    <col min="6406" max="6406" width="12.28515625" style="166" bestFit="1" customWidth="1"/>
    <col min="6407" max="6407" width="18.5703125" style="166" bestFit="1" customWidth="1"/>
    <col min="6408" max="6656" width="11.42578125" style="166"/>
    <col min="6657" max="6657" width="13.42578125" style="166" customWidth="1"/>
    <col min="6658" max="6658" width="26.7109375" style="166" customWidth="1"/>
    <col min="6659" max="6659" width="19.5703125" style="166" customWidth="1"/>
    <col min="6660" max="6660" width="16.140625" style="166" customWidth="1"/>
    <col min="6661" max="6661" width="19.140625" style="166" customWidth="1"/>
    <col min="6662" max="6662" width="12.28515625" style="166" bestFit="1" customWidth="1"/>
    <col min="6663" max="6663" width="18.5703125" style="166" bestFit="1" customWidth="1"/>
    <col min="6664" max="6912" width="11.42578125" style="166"/>
    <col min="6913" max="6913" width="13.42578125" style="166" customWidth="1"/>
    <col min="6914" max="6914" width="26.7109375" style="166" customWidth="1"/>
    <col min="6915" max="6915" width="19.5703125" style="166" customWidth="1"/>
    <col min="6916" max="6916" width="16.140625" style="166" customWidth="1"/>
    <col min="6917" max="6917" width="19.140625" style="166" customWidth="1"/>
    <col min="6918" max="6918" width="12.28515625" style="166" bestFit="1" customWidth="1"/>
    <col min="6919" max="6919" width="18.5703125" style="166" bestFit="1" customWidth="1"/>
    <col min="6920" max="7168" width="11.42578125" style="166"/>
    <col min="7169" max="7169" width="13.42578125" style="166" customWidth="1"/>
    <col min="7170" max="7170" width="26.7109375" style="166" customWidth="1"/>
    <col min="7171" max="7171" width="19.5703125" style="166" customWidth="1"/>
    <col min="7172" max="7172" width="16.140625" style="166" customWidth="1"/>
    <col min="7173" max="7173" width="19.140625" style="166" customWidth="1"/>
    <col min="7174" max="7174" width="12.28515625" style="166" bestFit="1" customWidth="1"/>
    <col min="7175" max="7175" width="18.5703125" style="166" bestFit="1" customWidth="1"/>
    <col min="7176" max="7424" width="11.42578125" style="166"/>
    <col min="7425" max="7425" width="13.42578125" style="166" customWidth="1"/>
    <col min="7426" max="7426" width="26.7109375" style="166" customWidth="1"/>
    <col min="7427" max="7427" width="19.5703125" style="166" customWidth="1"/>
    <col min="7428" max="7428" width="16.140625" style="166" customWidth="1"/>
    <col min="7429" max="7429" width="19.140625" style="166" customWidth="1"/>
    <col min="7430" max="7430" width="12.28515625" style="166" bestFit="1" customWidth="1"/>
    <col min="7431" max="7431" width="18.5703125" style="166" bestFit="1" customWidth="1"/>
    <col min="7432" max="7680" width="11.42578125" style="166"/>
    <col min="7681" max="7681" width="13.42578125" style="166" customWidth="1"/>
    <col min="7682" max="7682" width="26.7109375" style="166" customWidth="1"/>
    <col min="7683" max="7683" width="19.5703125" style="166" customWidth="1"/>
    <col min="7684" max="7684" width="16.140625" style="166" customWidth="1"/>
    <col min="7685" max="7685" width="19.140625" style="166" customWidth="1"/>
    <col min="7686" max="7686" width="12.28515625" style="166" bestFit="1" customWidth="1"/>
    <col min="7687" max="7687" width="18.5703125" style="166" bestFit="1" customWidth="1"/>
    <col min="7688" max="7936" width="11.42578125" style="166"/>
    <col min="7937" max="7937" width="13.42578125" style="166" customWidth="1"/>
    <col min="7938" max="7938" width="26.7109375" style="166" customWidth="1"/>
    <col min="7939" max="7939" width="19.5703125" style="166" customWidth="1"/>
    <col min="7940" max="7940" width="16.140625" style="166" customWidth="1"/>
    <col min="7941" max="7941" width="19.140625" style="166" customWidth="1"/>
    <col min="7942" max="7942" width="12.28515625" style="166" bestFit="1" customWidth="1"/>
    <col min="7943" max="7943" width="18.5703125" style="166" bestFit="1" customWidth="1"/>
    <col min="7944" max="8192" width="11.42578125" style="166"/>
    <col min="8193" max="8193" width="13.42578125" style="166" customWidth="1"/>
    <col min="8194" max="8194" width="26.7109375" style="166" customWidth="1"/>
    <col min="8195" max="8195" width="19.5703125" style="166" customWidth="1"/>
    <col min="8196" max="8196" width="16.140625" style="166" customWidth="1"/>
    <col min="8197" max="8197" width="19.140625" style="166" customWidth="1"/>
    <col min="8198" max="8198" width="12.28515625" style="166" bestFit="1" customWidth="1"/>
    <col min="8199" max="8199" width="18.5703125" style="166" bestFit="1" customWidth="1"/>
    <col min="8200" max="8448" width="11.42578125" style="166"/>
    <col min="8449" max="8449" width="13.42578125" style="166" customWidth="1"/>
    <col min="8450" max="8450" width="26.7109375" style="166" customWidth="1"/>
    <col min="8451" max="8451" width="19.5703125" style="166" customWidth="1"/>
    <col min="8452" max="8452" width="16.140625" style="166" customWidth="1"/>
    <col min="8453" max="8453" width="19.140625" style="166" customWidth="1"/>
    <col min="8454" max="8454" width="12.28515625" style="166" bestFit="1" customWidth="1"/>
    <col min="8455" max="8455" width="18.5703125" style="166" bestFit="1" customWidth="1"/>
    <col min="8456" max="8704" width="11.42578125" style="166"/>
    <col min="8705" max="8705" width="13.42578125" style="166" customWidth="1"/>
    <col min="8706" max="8706" width="26.7109375" style="166" customWidth="1"/>
    <col min="8707" max="8707" width="19.5703125" style="166" customWidth="1"/>
    <col min="8708" max="8708" width="16.140625" style="166" customWidth="1"/>
    <col min="8709" max="8709" width="19.140625" style="166" customWidth="1"/>
    <col min="8710" max="8710" width="12.28515625" style="166" bestFit="1" customWidth="1"/>
    <col min="8711" max="8711" width="18.5703125" style="166" bestFit="1" customWidth="1"/>
    <col min="8712" max="8960" width="11.42578125" style="166"/>
    <col min="8961" max="8961" width="13.42578125" style="166" customWidth="1"/>
    <col min="8962" max="8962" width="26.7109375" style="166" customWidth="1"/>
    <col min="8963" max="8963" width="19.5703125" style="166" customWidth="1"/>
    <col min="8964" max="8964" width="16.140625" style="166" customWidth="1"/>
    <col min="8965" max="8965" width="19.140625" style="166" customWidth="1"/>
    <col min="8966" max="8966" width="12.28515625" style="166" bestFit="1" customWidth="1"/>
    <col min="8967" max="8967" width="18.5703125" style="166" bestFit="1" customWidth="1"/>
    <col min="8968" max="9216" width="11.42578125" style="166"/>
    <col min="9217" max="9217" width="13.42578125" style="166" customWidth="1"/>
    <col min="9218" max="9218" width="26.7109375" style="166" customWidth="1"/>
    <col min="9219" max="9219" width="19.5703125" style="166" customWidth="1"/>
    <col min="9220" max="9220" width="16.140625" style="166" customWidth="1"/>
    <col min="9221" max="9221" width="19.140625" style="166" customWidth="1"/>
    <col min="9222" max="9222" width="12.28515625" style="166" bestFit="1" customWidth="1"/>
    <col min="9223" max="9223" width="18.5703125" style="166" bestFit="1" customWidth="1"/>
    <col min="9224" max="9472" width="11.42578125" style="166"/>
    <col min="9473" max="9473" width="13.42578125" style="166" customWidth="1"/>
    <col min="9474" max="9474" width="26.7109375" style="166" customWidth="1"/>
    <col min="9475" max="9475" width="19.5703125" style="166" customWidth="1"/>
    <col min="9476" max="9476" width="16.140625" style="166" customWidth="1"/>
    <col min="9477" max="9477" width="19.140625" style="166" customWidth="1"/>
    <col min="9478" max="9478" width="12.28515625" style="166" bestFit="1" customWidth="1"/>
    <col min="9479" max="9479" width="18.5703125" style="166" bestFit="1" customWidth="1"/>
    <col min="9480" max="9728" width="11.42578125" style="166"/>
    <col min="9729" max="9729" width="13.42578125" style="166" customWidth="1"/>
    <col min="9730" max="9730" width="26.7109375" style="166" customWidth="1"/>
    <col min="9731" max="9731" width="19.5703125" style="166" customWidth="1"/>
    <col min="9732" max="9732" width="16.140625" style="166" customWidth="1"/>
    <col min="9733" max="9733" width="19.140625" style="166" customWidth="1"/>
    <col min="9734" max="9734" width="12.28515625" style="166" bestFit="1" customWidth="1"/>
    <col min="9735" max="9735" width="18.5703125" style="166" bestFit="1" customWidth="1"/>
    <col min="9736" max="9984" width="11.42578125" style="166"/>
    <col min="9985" max="9985" width="13.42578125" style="166" customWidth="1"/>
    <col min="9986" max="9986" width="26.7109375" style="166" customWidth="1"/>
    <col min="9987" max="9987" width="19.5703125" style="166" customWidth="1"/>
    <col min="9988" max="9988" width="16.140625" style="166" customWidth="1"/>
    <col min="9989" max="9989" width="19.140625" style="166" customWidth="1"/>
    <col min="9990" max="9990" width="12.28515625" style="166" bestFit="1" customWidth="1"/>
    <col min="9991" max="9991" width="18.5703125" style="166" bestFit="1" customWidth="1"/>
    <col min="9992" max="10240" width="11.42578125" style="166"/>
    <col min="10241" max="10241" width="13.42578125" style="166" customWidth="1"/>
    <col min="10242" max="10242" width="26.7109375" style="166" customWidth="1"/>
    <col min="10243" max="10243" width="19.5703125" style="166" customWidth="1"/>
    <col min="10244" max="10244" width="16.140625" style="166" customWidth="1"/>
    <col min="10245" max="10245" width="19.140625" style="166" customWidth="1"/>
    <col min="10246" max="10246" width="12.28515625" style="166" bestFit="1" customWidth="1"/>
    <col min="10247" max="10247" width="18.5703125" style="166" bestFit="1" customWidth="1"/>
    <col min="10248" max="10496" width="11.42578125" style="166"/>
    <col min="10497" max="10497" width="13.42578125" style="166" customWidth="1"/>
    <col min="10498" max="10498" width="26.7109375" style="166" customWidth="1"/>
    <col min="10499" max="10499" width="19.5703125" style="166" customWidth="1"/>
    <col min="10500" max="10500" width="16.140625" style="166" customWidth="1"/>
    <col min="10501" max="10501" width="19.140625" style="166" customWidth="1"/>
    <col min="10502" max="10502" width="12.28515625" style="166" bestFit="1" customWidth="1"/>
    <col min="10503" max="10503" width="18.5703125" style="166" bestFit="1" customWidth="1"/>
    <col min="10504" max="10752" width="11.42578125" style="166"/>
    <col min="10753" max="10753" width="13.42578125" style="166" customWidth="1"/>
    <col min="10754" max="10754" width="26.7109375" style="166" customWidth="1"/>
    <col min="10755" max="10755" width="19.5703125" style="166" customWidth="1"/>
    <col min="10756" max="10756" width="16.140625" style="166" customWidth="1"/>
    <col min="10757" max="10757" width="19.140625" style="166" customWidth="1"/>
    <col min="10758" max="10758" width="12.28515625" style="166" bestFit="1" customWidth="1"/>
    <col min="10759" max="10759" width="18.5703125" style="166" bestFit="1" customWidth="1"/>
    <col min="10760" max="11008" width="11.42578125" style="166"/>
    <col min="11009" max="11009" width="13.42578125" style="166" customWidth="1"/>
    <col min="11010" max="11010" width="26.7109375" style="166" customWidth="1"/>
    <col min="11011" max="11011" width="19.5703125" style="166" customWidth="1"/>
    <col min="11012" max="11012" width="16.140625" style="166" customWidth="1"/>
    <col min="11013" max="11013" width="19.140625" style="166" customWidth="1"/>
    <col min="11014" max="11014" width="12.28515625" style="166" bestFit="1" customWidth="1"/>
    <col min="11015" max="11015" width="18.5703125" style="166" bestFit="1" customWidth="1"/>
    <col min="11016" max="11264" width="11.42578125" style="166"/>
    <col min="11265" max="11265" width="13.42578125" style="166" customWidth="1"/>
    <col min="11266" max="11266" width="26.7109375" style="166" customWidth="1"/>
    <col min="11267" max="11267" width="19.5703125" style="166" customWidth="1"/>
    <col min="11268" max="11268" width="16.140625" style="166" customWidth="1"/>
    <col min="11269" max="11269" width="19.140625" style="166" customWidth="1"/>
    <col min="11270" max="11270" width="12.28515625" style="166" bestFit="1" customWidth="1"/>
    <col min="11271" max="11271" width="18.5703125" style="166" bestFit="1" customWidth="1"/>
    <col min="11272" max="11520" width="11.42578125" style="166"/>
    <col min="11521" max="11521" width="13.42578125" style="166" customWidth="1"/>
    <col min="11522" max="11522" width="26.7109375" style="166" customWidth="1"/>
    <col min="11523" max="11523" width="19.5703125" style="166" customWidth="1"/>
    <col min="11524" max="11524" width="16.140625" style="166" customWidth="1"/>
    <col min="11525" max="11525" width="19.140625" style="166" customWidth="1"/>
    <col min="11526" max="11526" width="12.28515625" style="166" bestFit="1" customWidth="1"/>
    <col min="11527" max="11527" width="18.5703125" style="166" bestFit="1" customWidth="1"/>
    <col min="11528" max="11776" width="11.42578125" style="166"/>
    <col min="11777" max="11777" width="13.42578125" style="166" customWidth="1"/>
    <col min="11778" max="11778" width="26.7109375" style="166" customWidth="1"/>
    <col min="11779" max="11779" width="19.5703125" style="166" customWidth="1"/>
    <col min="11780" max="11780" width="16.140625" style="166" customWidth="1"/>
    <col min="11781" max="11781" width="19.140625" style="166" customWidth="1"/>
    <col min="11782" max="11782" width="12.28515625" style="166" bestFit="1" customWidth="1"/>
    <col min="11783" max="11783" width="18.5703125" style="166" bestFit="1" customWidth="1"/>
    <col min="11784" max="12032" width="11.42578125" style="166"/>
    <col min="12033" max="12033" width="13.42578125" style="166" customWidth="1"/>
    <col min="12034" max="12034" width="26.7109375" style="166" customWidth="1"/>
    <col min="12035" max="12035" width="19.5703125" style="166" customWidth="1"/>
    <col min="12036" max="12036" width="16.140625" style="166" customWidth="1"/>
    <col min="12037" max="12037" width="19.140625" style="166" customWidth="1"/>
    <col min="12038" max="12038" width="12.28515625" style="166" bestFit="1" customWidth="1"/>
    <col min="12039" max="12039" width="18.5703125" style="166" bestFit="1" customWidth="1"/>
    <col min="12040" max="12288" width="11.42578125" style="166"/>
    <col min="12289" max="12289" width="13.42578125" style="166" customWidth="1"/>
    <col min="12290" max="12290" width="26.7109375" style="166" customWidth="1"/>
    <col min="12291" max="12291" width="19.5703125" style="166" customWidth="1"/>
    <col min="12292" max="12292" width="16.140625" style="166" customWidth="1"/>
    <col min="12293" max="12293" width="19.140625" style="166" customWidth="1"/>
    <col min="12294" max="12294" width="12.28515625" style="166" bestFit="1" customWidth="1"/>
    <col min="12295" max="12295" width="18.5703125" style="166" bestFit="1" customWidth="1"/>
    <col min="12296" max="12544" width="11.42578125" style="166"/>
    <col min="12545" max="12545" width="13.42578125" style="166" customWidth="1"/>
    <col min="12546" max="12546" width="26.7109375" style="166" customWidth="1"/>
    <col min="12547" max="12547" width="19.5703125" style="166" customWidth="1"/>
    <col min="12548" max="12548" width="16.140625" style="166" customWidth="1"/>
    <col min="12549" max="12549" width="19.140625" style="166" customWidth="1"/>
    <col min="12550" max="12550" width="12.28515625" style="166" bestFit="1" customWidth="1"/>
    <col min="12551" max="12551" width="18.5703125" style="166" bestFit="1" customWidth="1"/>
    <col min="12552" max="12800" width="11.42578125" style="166"/>
    <col min="12801" max="12801" width="13.42578125" style="166" customWidth="1"/>
    <col min="12802" max="12802" width="26.7109375" style="166" customWidth="1"/>
    <col min="12803" max="12803" width="19.5703125" style="166" customWidth="1"/>
    <col min="12804" max="12804" width="16.140625" style="166" customWidth="1"/>
    <col min="12805" max="12805" width="19.140625" style="166" customWidth="1"/>
    <col min="12806" max="12806" width="12.28515625" style="166" bestFit="1" customWidth="1"/>
    <col min="12807" max="12807" width="18.5703125" style="166" bestFit="1" customWidth="1"/>
    <col min="12808" max="13056" width="11.42578125" style="166"/>
    <col min="13057" max="13057" width="13.42578125" style="166" customWidth="1"/>
    <col min="13058" max="13058" width="26.7109375" style="166" customWidth="1"/>
    <col min="13059" max="13059" width="19.5703125" style="166" customWidth="1"/>
    <col min="13060" max="13060" width="16.140625" style="166" customWidth="1"/>
    <col min="13061" max="13061" width="19.140625" style="166" customWidth="1"/>
    <col min="13062" max="13062" width="12.28515625" style="166" bestFit="1" customWidth="1"/>
    <col min="13063" max="13063" width="18.5703125" style="166" bestFit="1" customWidth="1"/>
    <col min="13064" max="13312" width="11.42578125" style="166"/>
    <col min="13313" max="13313" width="13.42578125" style="166" customWidth="1"/>
    <col min="13314" max="13314" width="26.7109375" style="166" customWidth="1"/>
    <col min="13315" max="13315" width="19.5703125" style="166" customWidth="1"/>
    <col min="13316" max="13316" width="16.140625" style="166" customWidth="1"/>
    <col min="13317" max="13317" width="19.140625" style="166" customWidth="1"/>
    <col min="13318" max="13318" width="12.28515625" style="166" bestFit="1" customWidth="1"/>
    <col min="13319" max="13319" width="18.5703125" style="166" bestFit="1" customWidth="1"/>
    <col min="13320" max="13568" width="11.42578125" style="166"/>
    <col min="13569" max="13569" width="13.42578125" style="166" customWidth="1"/>
    <col min="13570" max="13570" width="26.7109375" style="166" customWidth="1"/>
    <col min="13571" max="13571" width="19.5703125" style="166" customWidth="1"/>
    <col min="13572" max="13572" width="16.140625" style="166" customWidth="1"/>
    <col min="13573" max="13573" width="19.140625" style="166" customWidth="1"/>
    <col min="13574" max="13574" width="12.28515625" style="166" bestFit="1" customWidth="1"/>
    <col min="13575" max="13575" width="18.5703125" style="166" bestFit="1" customWidth="1"/>
    <col min="13576" max="13824" width="11.42578125" style="166"/>
    <col min="13825" max="13825" width="13.42578125" style="166" customWidth="1"/>
    <col min="13826" max="13826" width="26.7109375" style="166" customWidth="1"/>
    <col min="13827" max="13827" width="19.5703125" style="166" customWidth="1"/>
    <col min="13828" max="13828" width="16.140625" style="166" customWidth="1"/>
    <col min="13829" max="13829" width="19.140625" style="166" customWidth="1"/>
    <col min="13830" max="13830" width="12.28515625" style="166" bestFit="1" customWidth="1"/>
    <col min="13831" max="13831" width="18.5703125" style="166" bestFit="1" customWidth="1"/>
    <col min="13832" max="14080" width="11.42578125" style="166"/>
    <col min="14081" max="14081" width="13.42578125" style="166" customWidth="1"/>
    <col min="14082" max="14082" width="26.7109375" style="166" customWidth="1"/>
    <col min="14083" max="14083" width="19.5703125" style="166" customWidth="1"/>
    <col min="14084" max="14084" width="16.140625" style="166" customWidth="1"/>
    <col min="14085" max="14085" width="19.140625" style="166" customWidth="1"/>
    <col min="14086" max="14086" width="12.28515625" style="166" bestFit="1" customWidth="1"/>
    <col min="14087" max="14087" width="18.5703125" style="166" bestFit="1" customWidth="1"/>
    <col min="14088" max="14336" width="11.42578125" style="166"/>
    <col min="14337" max="14337" width="13.42578125" style="166" customWidth="1"/>
    <col min="14338" max="14338" width="26.7109375" style="166" customWidth="1"/>
    <col min="14339" max="14339" width="19.5703125" style="166" customWidth="1"/>
    <col min="14340" max="14340" width="16.140625" style="166" customWidth="1"/>
    <col min="14341" max="14341" width="19.140625" style="166" customWidth="1"/>
    <col min="14342" max="14342" width="12.28515625" style="166" bestFit="1" customWidth="1"/>
    <col min="14343" max="14343" width="18.5703125" style="166" bestFit="1" customWidth="1"/>
    <col min="14344" max="14592" width="11.42578125" style="166"/>
    <col min="14593" max="14593" width="13.42578125" style="166" customWidth="1"/>
    <col min="14594" max="14594" width="26.7109375" style="166" customWidth="1"/>
    <col min="14595" max="14595" width="19.5703125" style="166" customWidth="1"/>
    <col min="14596" max="14596" width="16.140625" style="166" customWidth="1"/>
    <col min="14597" max="14597" width="19.140625" style="166" customWidth="1"/>
    <col min="14598" max="14598" width="12.28515625" style="166" bestFit="1" customWidth="1"/>
    <col min="14599" max="14599" width="18.5703125" style="166" bestFit="1" customWidth="1"/>
    <col min="14600" max="14848" width="11.42578125" style="166"/>
    <col min="14849" max="14849" width="13.42578125" style="166" customWidth="1"/>
    <col min="14850" max="14850" width="26.7109375" style="166" customWidth="1"/>
    <col min="14851" max="14851" width="19.5703125" style="166" customWidth="1"/>
    <col min="14852" max="14852" width="16.140625" style="166" customWidth="1"/>
    <col min="14853" max="14853" width="19.140625" style="166" customWidth="1"/>
    <col min="14854" max="14854" width="12.28515625" style="166" bestFit="1" customWidth="1"/>
    <col min="14855" max="14855" width="18.5703125" style="166" bestFit="1" customWidth="1"/>
    <col min="14856" max="15104" width="11.42578125" style="166"/>
    <col min="15105" max="15105" width="13.42578125" style="166" customWidth="1"/>
    <col min="15106" max="15106" width="26.7109375" style="166" customWidth="1"/>
    <col min="15107" max="15107" width="19.5703125" style="166" customWidth="1"/>
    <col min="15108" max="15108" width="16.140625" style="166" customWidth="1"/>
    <col min="15109" max="15109" width="19.140625" style="166" customWidth="1"/>
    <col min="15110" max="15110" width="12.28515625" style="166" bestFit="1" customWidth="1"/>
    <col min="15111" max="15111" width="18.5703125" style="166" bestFit="1" customWidth="1"/>
    <col min="15112" max="15360" width="11.42578125" style="166"/>
    <col min="15361" max="15361" width="13.42578125" style="166" customWidth="1"/>
    <col min="15362" max="15362" width="26.7109375" style="166" customWidth="1"/>
    <col min="15363" max="15363" width="19.5703125" style="166" customWidth="1"/>
    <col min="15364" max="15364" width="16.140625" style="166" customWidth="1"/>
    <col min="15365" max="15365" width="19.140625" style="166" customWidth="1"/>
    <col min="15366" max="15366" width="12.28515625" style="166" bestFit="1" customWidth="1"/>
    <col min="15367" max="15367" width="18.5703125" style="166" bestFit="1" customWidth="1"/>
    <col min="15368" max="15616" width="11.42578125" style="166"/>
    <col min="15617" max="15617" width="13.42578125" style="166" customWidth="1"/>
    <col min="15618" max="15618" width="26.7109375" style="166" customWidth="1"/>
    <col min="15619" max="15619" width="19.5703125" style="166" customWidth="1"/>
    <col min="15620" max="15620" width="16.140625" style="166" customWidth="1"/>
    <col min="15621" max="15621" width="19.140625" style="166" customWidth="1"/>
    <col min="15622" max="15622" width="12.28515625" style="166" bestFit="1" customWidth="1"/>
    <col min="15623" max="15623" width="18.5703125" style="166" bestFit="1" customWidth="1"/>
    <col min="15624" max="15872" width="11.42578125" style="166"/>
    <col min="15873" max="15873" width="13.42578125" style="166" customWidth="1"/>
    <col min="15874" max="15874" width="26.7109375" style="166" customWidth="1"/>
    <col min="15875" max="15875" width="19.5703125" style="166" customWidth="1"/>
    <col min="15876" max="15876" width="16.140625" style="166" customWidth="1"/>
    <col min="15877" max="15877" width="19.140625" style="166" customWidth="1"/>
    <col min="15878" max="15878" width="12.28515625" style="166" bestFit="1" customWidth="1"/>
    <col min="15879" max="15879" width="18.5703125" style="166" bestFit="1" customWidth="1"/>
    <col min="15880" max="16128" width="11.42578125" style="166"/>
    <col min="16129" max="16129" width="13.42578125" style="166" customWidth="1"/>
    <col min="16130" max="16130" width="26.7109375" style="166" customWidth="1"/>
    <col min="16131" max="16131" width="19.5703125" style="166" customWidth="1"/>
    <col min="16132" max="16132" width="16.140625" style="166" customWidth="1"/>
    <col min="16133" max="16133" width="19.140625" style="166" customWidth="1"/>
    <col min="16134" max="16134" width="12.28515625" style="166" bestFit="1" customWidth="1"/>
    <col min="16135" max="16135" width="18.5703125" style="166" bestFit="1" customWidth="1"/>
    <col min="16136" max="16384" width="11.42578125" style="166"/>
  </cols>
  <sheetData>
    <row r="6" spans="1:10" ht="15" x14ac:dyDescent="0.25">
      <c r="B6" s="287" t="s">
        <v>124</v>
      </c>
      <c r="C6" s="287"/>
      <c r="D6" s="287"/>
    </row>
    <row r="7" spans="1:10" ht="15" thickBot="1" x14ac:dyDescent="0.25">
      <c r="B7" s="288" t="s">
        <v>122</v>
      </c>
      <c r="C7" s="288"/>
      <c r="D7" s="288"/>
      <c r="E7" s="230"/>
    </row>
    <row r="8" spans="1:10" x14ac:dyDescent="0.2">
      <c r="B8" s="171"/>
      <c r="C8" s="172" t="s">
        <v>55</v>
      </c>
      <c r="D8" s="173"/>
      <c r="J8" s="187"/>
    </row>
    <row r="9" spans="1:10" x14ac:dyDescent="0.2">
      <c r="A9" s="174"/>
      <c r="B9" s="175" t="s">
        <v>56</v>
      </c>
      <c r="C9" s="176" t="s">
        <v>87</v>
      </c>
      <c r="D9" s="177" t="s">
        <v>52</v>
      </c>
      <c r="F9" s="214"/>
      <c r="J9" s="187"/>
    </row>
    <row r="10" spans="1:10" ht="12.75" thickBot="1" x14ac:dyDescent="0.25">
      <c r="A10" s="174"/>
      <c r="B10" s="179"/>
      <c r="C10" s="231" t="s">
        <v>88</v>
      </c>
      <c r="D10" s="180"/>
      <c r="J10" s="187"/>
    </row>
    <row r="11" spans="1:10" x14ac:dyDescent="0.2">
      <c r="A11" s="174"/>
      <c r="B11" s="181"/>
      <c r="C11" s="182"/>
      <c r="D11" s="183"/>
      <c r="J11" s="187"/>
    </row>
    <row r="12" spans="1:10" x14ac:dyDescent="0.2">
      <c r="B12" s="184" t="s">
        <v>0</v>
      </c>
      <c r="C12" s="185">
        <v>87402</v>
      </c>
      <c r="D12" s="186">
        <f>SUM(C12:C12)</f>
        <v>87402</v>
      </c>
      <c r="F12" s="216"/>
      <c r="I12" s="192"/>
      <c r="J12" s="192"/>
    </row>
    <row r="13" spans="1:10" x14ac:dyDescent="0.2">
      <c r="A13" s="187"/>
      <c r="B13" s="188" t="s">
        <v>1</v>
      </c>
      <c r="C13" s="185">
        <v>192705</v>
      </c>
      <c r="D13" s="186">
        <f t="shared" ref="D13:D54" si="0">SUM(C13:C13)</f>
        <v>192705</v>
      </c>
      <c r="F13" s="216"/>
      <c r="I13" s="192"/>
      <c r="J13" s="192"/>
    </row>
    <row r="14" spans="1:10" x14ac:dyDescent="0.2">
      <c r="A14" s="187"/>
      <c r="B14" s="188" t="s">
        <v>2</v>
      </c>
      <c r="C14" s="185">
        <v>1770589</v>
      </c>
      <c r="D14" s="186">
        <f t="shared" si="0"/>
        <v>1770589</v>
      </c>
      <c r="F14" s="216"/>
      <c r="I14" s="192"/>
      <c r="J14" s="192"/>
    </row>
    <row r="15" spans="1:10" x14ac:dyDescent="0.2">
      <c r="A15" s="187"/>
      <c r="B15" s="188" t="s">
        <v>3</v>
      </c>
      <c r="C15" s="185">
        <v>68311</v>
      </c>
      <c r="D15" s="186">
        <f t="shared" si="0"/>
        <v>68311</v>
      </c>
      <c r="F15" s="216"/>
      <c r="I15" s="192"/>
      <c r="J15" s="192"/>
    </row>
    <row r="16" spans="1:10" x14ac:dyDescent="0.2">
      <c r="A16" s="187"/>
      <c r="B16" s="188" t="s">
        <v>4</v>
      </c>
      <c r="C16" s="185">
        <v>27163</v>
      </c>
      <c r="D16" s="186">
        <f t="shared" si="0"/>
        <v>27163</v>
      </c>
      <c r="F16" s="216"/>
      <c r="I16" s="192"/>
      <c r="J16" s="192"/>
    </row>
    <row r="17" spans="1:10" x14ac:dyDescent="0.2">
      <c r="A17" s="187"/>
      <c r="B17" s="188" t="s">
        <v>5</v>
      </c>
      <c r="C17" s="185">
        <v>44129</v>
      </c>
      <c r="D17" s="186">
        <f t="shared" si="0"/>
        <v>44129</v>
      </c>
      <c r="F17" s="216"/>
      <c r="I17" s="192"/>
      <c r="J17" s="192"/>
    </row>
    <row r="18" spans="1:10" x14ac:dyDescent="0.2">
      <c r="A18" s="187"/>
      <c r="B18" s="188" t="s">
        <v>6</v>
      </c>
      <c r="C18" s="185">
        <v>108062</v>
      </c>
      <c r="D18" s="186">
        <f t="shared" si="0"/>
        <v>108062</v>
      </c>
      <c r="F18" s="216"/>
      <c r="I18" s="192"/>
      <c r="J18" s="192"/>
    </row>
    <row r="19" spans="1:10" x14ac:dyDescent="0.2">
      <c r="A19" s="187"/>
      <c r="B19" s="188" t="s">
        <v>7</v>
      </c>
      <c r="C19" s="185">
        <v>29307</v>
      </c>
      <c r="D19" s="186">
        <f t="shared" si="0"/>
        <v>29307</v>
      </c>
      <c r="F19" s="216"/>
      <c r="I19" s="192"/>
      <c r="J19" s="192"/>
    </row>
    <row r="20" spans="1:10" x14ac:dyDescent="0.2">
      <c r="A20" s="187"/>
      <c r="B20" s="188" t="s">
        <v>8</v>
      </c>
      <c r="C20" s="185">
        <v>1631644</v>
      </c>
      <c r="D20" s="186">
        <f t="shared" si="0"/>
        <v>1631644</v>
      </c>
      <c r="F20" s="216"/>
      <c r="I20" s="192"/>
      <c r="J20" s="192"/>
    </row>
    <row r="21" spans="1:10" x14ac:dyDescent="0.2">
      <c r="A21" s="187"/>
      <c r="B21" s="188" t="s">
        <v>9</v>
      </c>
      <c r="C21" s="185">
        <v>9394</v>
      </c>
      <c r="D21" s="186">
        <f t="shared" si="0"/>
        <v>9394</v>
      </c>
      <c r="F21" s="216"/>
      <c r="I21" s="192"/>
      <c r="J21" s="192"/>
    </row>
    <row r="22" spans="1:10" x14ac:dyDescent="0.2">
      <c r="A22" s="187"/>
      <c r="B22" s="188" t="s">
        <v>10</v>
      </c>
      <c r="C22" s="185">
        <v>60741</v>
      </c>
      <c r="D22" s="186">
        <f t="shared" si="0"/>
        <v>60741</v>
      </c>
      <c r="F22" s="216"/>
      <c r="I22" s="192"/>
      <c r="J22" s="192"/>
    </row>
    <row r="23" spans="1:10" x14ac:dyDescent="0.2">
      <c r="A23" s="187"/>
      <c r="B23" s="188" t="s">
        <v>11</v>
      </c>
      <c r="C23" s="185">
        <v>262181</v>
      </c>
      <c r="D23" s="186">
        <f t="shared" si="0"/>
        <v>262181</v>
      </c>
      <c r="F23" s="216"/>
      <c r="I23" s="192"/>
      <c r="J23" s="192"/>
    </row>
    <row r="24" spans="1:10" x14ac:dyDescent="0.2">
      <c r="A24" s="187"/>
      <c r="B24" s="188" t="s">
        <v>12</v>
      </c>
      <c r="C24" s="185">
        <v>131532</v>
      </c>
      <c r="D24" s="186">
        <f t="shared" si="0"/>
        <v>131532</v>
      </c>
      <c r="F24" s="216"/>
      <c r="I24" s="192"/>
      <c r="J24" s="192"/>
    </row>
    <row r="25" spans="1:10" x14ac:dyDescent="0.2">
      <c r="A25" s="187"/>
      <c r="B25" s="188" t="s">
        <v>13</v>
      </c>
      <c r="C25" s="185">
        <v>22837</v>
      </c>
      <c r="D25" s="186">
        <f t="shared" si="0"/>
        <v>22837</v>
      </c>
      <c r="F25" s="216"/>
      <c r="I25" s="192"/>
      <c r="J25" s="192"/>
    </row>
    <row r="26" spans="1:10" x14ac:dyDescent="0.2">
      <c r="A26" s="187"/>
      <c r="B26" s="188" t="s">
        <v>14</v>
      </c>
      <c r="C26" s="185">
        <v>132495</v>
      </c>
      <c r="D26" s="186">
        <f t="shared" si="0"/>
        <v>132495</v>
      </c>
      <c r="F26" s="216"/>
      <c r="I26" s="192"/>
      <c r="J26" s="192"/>
    </row>
    <row r="27" spans="1:10" x14ac:dyDescent="0.2">
      <c r="A27" s="187"/>
      <c r="B27" s="188" t="s">
        <v>15</v>
      </c>
      <c r="C27" s="185">
        <v>0</v>
      </c>
      <c r="D27" s="186">
        <f t="shared" si="0"/>
        <v>0</v>
      </c>
      <c r="F27" s="216"/>
      <c r="I27" s="192"/>
      <c r="J27" s="192"/>
    </row>
    <row r="28" spans="1:10" x14ac:dyDescent="0.2">
      <c r="A28" s="187"/>
      <c r="B28" s="188" t="s">
        <v>16</v>
      </c>
      <c r="C28" s="185">
        <v>96082</v>
      </c>
      <c r="D28" s="186">
        <f t="shared" si="0"/>
        <v>96082</v>
      </c>
      <c r="F28" s="216"/>
      <c r="I28" s="192"/>
      <c r="J28" s="192"/>
    </row>
    <row r="29" spans="1:10" x14ac:dyDescent="0.2">
      <c r="A29" s="187"/>
      <c r="B29" s="188" t="s">
        <v>17</v>
      </c>
      <c r="C29" s="185">
        <v>52891</v>
      </c>
      <c r="D29" s="186">
        <f t="shared" si="0"/>
        <v>52891</v>
      </c>
      <c r="F29" s="216"/>
      <c r="I29" s="192"/>
      <c r="J29" s="192"/>
    </row>
    <row r="30" spans="1:10" x14ac:dyDescent="0.2">
      <c r="A30" s="187"/>
      <c r="B30" s="188" t="s">
        <v>18</v>
      </c>
      <c r="C30" s="185">
        <v>133786</v>
      </c>
      <c r="D30" s="186">
        <f t="shared" si="0"/>
        <v>133786</v>
      </c>
      <c r="F30" s="216"/>
      <c r="I30" s="192"/>
      <c r="J30" s="192"/>
    </row>
    <row r="31" spans="1:10" x14ac:dyDescent="0.2">
      <c r="A31" s="187"/>
      <c r="B31" s="188" t="s">
        <v>19</v>
      </c>
      <c r="C31" s="185">
        <v>14081</v>
      </c>
      <c r="D31" s="186">
        <f t="shared" si="0"/>
        <v>14081</v>
      </c>
      <c r="F31" s="216"/>
      <c r="I31" s="192"/>
      <c r="J31" s="192"/>
    </row>
    <row r="32" spans="1:10" x14ac:dyDescent="0.2">
      <c r="A32" s="187"/>
      <c r="B32" s="188" t="s">
        <v>20</v>
      </c>
      <c r="C32" s="185">
        <v>0</v>
      </c>
      <c r="D32" s="186">
        <f t="shared" si="0"/>
        <v>0</v>
      </c>
      <c r="F32" s="216"/>
      <c r="I32" s="192"/>
      <c r="J32" s="192"/>
    </row>
    <row r="33" spans="1:10" x14ac:dyDescent="0.2">
      <c r="A33" s="187"/>
      <c r="B33" s="188" t="s">
        <v>21</v>
      </c>
      <c r="C33" s="185">
        <v>3578462</v>
      </c>
      <c r="D33" s="186">
        <f t="shared" si="0"/>
        <v>3578462</v>
      </c>
      <c r="F33" s="216"/>
      <c r="I33" s="192"/>
      <c r="J33" s="192"/>
    </row>
    <row r="34" spans="1:10" x14ac:dyDescent="0.2">
      <c r="A34" s="187"/>
      <c r="B34" s="188" t="s">
        <v>22</v>
      </c>
      <c r="C34" s="185">
        <v>25941</v>
      </c>
      <c r="D34" s="186">
        <f t="shared" si="0"/>
        <v>25941</v>
      </c>
      <c r="F34" s="216"/>
      <c r="I34" s="192"/>
      <c r="J34" s="192"/>
    </row>
    <row r="35" spans="1:10" x14ac:dyDescent="0.2">
      <c r="A35" s="187"/>
      <c r="B35" s="188" t="s">
        <v>23</v>
      </c>
      <c r="C35" s="185">
        <v>37602</v>
      </c>
      <c r="D35" s="186">
        <f t="shared" si="0"/>
        <v>37602</v>
      </c>
      <c r="F35" s="216"/>
      <c r="I35" s="192"/>
      <c r="J35" s="192"/>
    </row>
    <row r="36" spans="1:10" x14ac:dyDescent="0.2">
      <c r="A36" s="187"/>
      <c r="B36" s="188" t="s">
        <v>24</v>
      </c>
      <c r="C36" s="185">
        <v>0</v>
      </c>
      <c r="D36" s="186">
        <f t="shared" si="0"/>
        <v>0</v>
      </c>
      <c r="F36" s="216"/>
      <c r="I36" s="192"/>
      <c r="J36" s="192"/>
    </row>
    <row r="37" spans="1:10" x14ac:dyDescent="0.2">
      <c r="A37" s="187"/>
      <c r="B37" s="188" t="s">
        <v>25</v>
      </c>
      <c r="C37" s="185">
        <v>0</v>
      </c>
      <c r="D37" s="186">
        <f t="shared" si="0"/>
        <v>0</v>
      </c>
      <c r="F37" s="216"/>
      <c r="I37" s="192"/>
      <c r="J37" s="192"/>
    </row>
    <row r="38" spans="1:10" x14ac:dyDescent="0.2">
      <c r="A38" s="187"/>
      <c r="B38" s="188" t="s">
        <v>26</v>
      </c>
      <c r="C38" s="185">
        <v>3506587</v>
      </c>
      <c r="D38" s="186">
        <f t="shared" si="0"/>
        <v>3506587</v>
      </c>
      <c r="F38" s="216"/>
      <c r="I38" s="192"/>
      <c r="J38" s="192"/>
    </row>
    <row r="39" spans="1:10" x14ac:dyDescent="0.2">
      <c r="A39" s="187"/>
      <c r="B39" s="188" t="s">
        <v>27</v>
      </c>
      <c r="C39" s="185">
        <v>23833</v>
      </c>
      <c r="D39" s="186">
        <f t="shared" si="0"/>
        <v>23833</v>
      </c>
      <c r="F39" s="216"/>
      <c r="I39" s="192"/>
      <c r="J39" s="192"/>
    </row>
    <row r="40" spans="1:10" x14ac:dyDescent="0.2">
      <c r="A40" s="187"/>
      <c r="B40" s="188" t="s">
        <v>28</v>
      </c>
      <c r="C40" s="185">
        <v>77550</v>
      </c>
      <c r="D40" s="186">
        <f t="shared" si="0"/>
        <v>77550</v>
      </c>
      <c r="F40" s="216"/>
      <c r="I40" s="192"/>
      <c r="J40" s="192"/>
    </row>
    <row r="41" spans="1:10" x14ac:dyDescent="0.2">
      <c r="A41" s="187"/>
      <c r="B41" s="188" t="s">
        <v>29</v>
      </c>
      <c r="C41" s="185">
        <v>84481</v>
      </c>
      <c r="D41" s="186">
        <f t="shared" si="0"/>
        <v>84481</v>
      </c>
      <c r="F41" s="216"/>
      <c r="I41" s="192"/>
      <c r="J41" s="192"/>
    </row>
    <row r="42" spans="1:10" x14ac:dyDescent="0.2">
      <c r="A42" s="187"/>
      <c r="B42" s="188" t="s">
        <v>30</v>
      </c>
      <c r="C42" s="185">
        <v>18463</v>
      </c>
      <c r="D42" s="186">
        <f t="shared" si="0"/>
        <v>18463</v>
      </c>
      <c r="F42" s="216"/>
      <c r="I42" s="192"/>
      <c r="J42" s="192"/>
    </row>
    <row r="43" spans="1:10" x14ac:dyDescent="0.2">
      <c r="A43" s="187"/>
      <c r="B43" s="188" t="s">
        <v>31</v>
      </c>
      <c r="C43" s="185">
        <v>0</v>
      </c>
      <c r="D43" s="186">
        <f t="shared" si="0"/>
        <v>0</v>
      </c>
      <c r="F43" s="216"/>
      <c r="I43" s="192"/>
      <c r="J43" s="192"/>
    </row>
    <row r="44" spans="1:10" x14ac:dyDescent="0.2">
      <c r="A44" s="187"/>
      <c r="B44" s="188" t="s">
        <v>32</v>
      </c>
      <c r="C44" s="185">
        <v>884112</v>
      </c>
      <c r="D44" s="186">
        <f t="shared" si="0"/>
        <v>884112</v>
      </c>
      <c r="F44" s="216"/>
      <c r="I44" s="192"/>
      <c r="J44" s="192"/>
    </row>
    <row r="45" spans="1:10" x14ac:dyDescent="0.2">
      <c r="A45" s="187"/>
      <c r="B45" s="188" t="s">
        <v>33</v>
      </c>
      <c r="C45" s="185">
        <v>55211</v>
      </c>
      <c r="D45" s="186">
        <f t="shared" si="0"/>
        <v>55211</v>
      </c>
      <c r="F45" s="216"/>
      <c r="I45" s="192"/>
      <c r="J45" s="192"/>
    </row>
    <row r="46" spans="1:10" x14ac:dyDescent="0.2">
      <c r="A46" s="187"/>
      <c r="B46" s="188" t="s">
        <v>34</v>
      </c>
      <c r="C46" s="185">
        <v>291296</v>
      </c>
      <c r="D46" s="186">
        <f t="shared" si="0"/>
        <v>291296</v>
      </c>
      <c r="F46" s="216"/>
      <c r="I46" s="192"/>
      <c r="J46" s="192"/>
    </row>
    <row r="47" spans="1:10" x14ac:dyDescent="0.2">
      <c r="A47" s="187"/>
      <c r="B47" s="188" t="s">
        <v>35</v>
      </c>
      <c r="C47" s="185">
        <v>7522</v>
      </c>
      <c r="D47" s="186">
        <f t="shared" si="0"/>
        <v>7522</v>
      </c>
      <c r="F47" s="216"/>
      <c r="I47" s="192"/>
      <c r="J47" s="192"/>
    </row>
    <row r="48" spans="1:10" x14ac:dyDescent="0.2">
      <c r="A48" s="187"/>
      <c r="B48" s="188" t="s">
        <v>36</v>
      </c>
      <c r="C48" s="185">
        <v>240528</v>
      </c>
      <c r="D48" s="186">
        <f t="shared" si="0"/>
        <v>240528</v>
      </c>
      <c r="F48" s="216"/>
      <c r="I48" s="192"/>
      <c r="J48" s="192"/>
    </row>
    <row r="49" spans="1:10" x14ac:dyDescent="0.2">
      <c r="A49" s="187"/>
      <c r="B49" s="188" t="s">
        <v>37</v>
      </c>
      <c r="C49" s="185">
        <v>1883459</v>
      </c>
      <c r="D49" s="186">
        <f>SUM(C49:C49)</f>
        <v>1883459</v>
      </c>
      <c r="F49" s="216"/>
      <c r="I49" s="192"/>
      <c r="J49" s="192"/>
    </row>
    <row r="50" spans="1:10" x14ac:dyDescent="0.2">
      <c r="A50" s="187"/>
      <c r="B50" s="188" t="s">
        <v>38</v>
      </c>
      <c r="C50" s="185">
        <v>152147</v>
      </c>
      <c r="D50" s="186">
        <f t="shared" si="0"/>
        <v>152147</v>
      </c>
      <c r="F50" s="216"/>
      <c r="I50" s="192"/>
      <c r="J50" s="192"/>
    </row>
    <row r="51" spans="1:10" x14ac:dyDescent="0.2">
      <c r="A51" s="187"/>
      <c r="B51" s="188" t="s">
        <v>39</v>
      </c>
      <c r="C51" s="185">
        <v>398655</v>
      </c>
      <c r="D51" s="186">
        <f t="shared" si="0"/>
        <v>398655</v>
      </c>
      <c r="F51" s="216"/>
      <c r="I51" s="192"/>
      <c r="J51" s="192"/>
    </row>
    <row r="52" spans="1:10" x14ac:dyDescent="0.2">
      <c r="A52" s="187"/>
      <c r="B52" s="189" t="s">
        <v>40</v>
      </c>
      <c r="C52" s="185">
        <v>1916986</v>
      </c>
      <c r="D52" s="186">
        <f>SUM(C52:C52)</f>
        <v>1916986</v>
      </c>
      <c r="F52" s="216"/>
      <c r="I52" s="192"/>
      <c r="J52" s="192"/>
    </row>
    <row r="53" spans="1:10" x14ac:dyDescent="0.2">
      <c r="A53" s="187"/>
      <c r="B53" s="188" t="s">
        <v>41</v>
      </c>
      <c r="C53" s="185">
        <v>35746</v>
      </c>
      <c r="D53" s="186">
        <f t="shared" si="0"/>
        <v>35746</v>
      </c>
      <c r="F53" s="216"/>
      <c r="I53" s="192"/>
      <c r="J53" s="192"/>
    </row>
    <row r="54" spans="1:10" ht="12.75" thickBot="1" x14ac:dyDescent="0.25">
      <c r="A54" s="187"/>
      <c r="B54" s="207" t="s">
        <v>42</v>
      </c>
      <c r="C54" s="208">
        <v>170690</v>
      </c>
      <c r="D54" s="209">
        <f t="shared" si="0"/>
        <v>170690</v>
      </c>
      <c r="F54" s="216"/>
      <c r="I54" s="192"/>
      <c r="J54" s="192"/>
    </row>
    <row r="55" spans="1:10" ht="12.75" thickBot="1" x14ac:dyDescent="0.25">
      <c r="A55" s="187"/>
      <c r="B55" s="204" t="s">
        <v>43</v>
      </c>
      <c r="C55" s="205">
        <f>SUM(C12:C54)</f>
        <v>18264603</v>
      </c>
      <c r="D55" s="206">
        <f>SUM(D12:D54)</f>
        <v>18264603</v>
      </c>
      <c r="F55" s="217"/>
      <c r="I55" s="192"/>
      <c r="J55" s="192"/>
    </row>
    <row r="56" spans="1:10" x14ac:dyDescent="0.2">
      <c r="A56" s="187"/>
      <c r="B56" s="187"/>
      <c r="C56" s="187"/>
      <c r="D56" s="187"/>
      <c r="E56" s="191"/>
      <c r="J56" s="187"/>
    </row>
    <row r="57" spans="1:10" x14ac:dyDescent="0.2">
      <c r="C57" s="167"/>
      <c r="D57" s="167"/>
      <c r="E57" s="193"/>
      <c r="J57" s="187"/>
    </row>
    <row r="58" spans="1:10" x14ac:dyDescent="0.2">
      <c r="A58" s="192"/>
      <c r="B58" s="192"/>
      <c r="C58" s="192"/>
      <c r="D58" s="192"/>
      <c r="E58" s="192"/>
      <c r="J58" s="187"/>
    </row>
    <row r="59" spans="1:10" x14ac:dyDescent="0.2">
      <c r="A59" s="187"/>
      <c r="B59" s="192"/>
      <c r="C59" s="192"/>
      <c r="D59" s="191"/>
      <c r="E59" s="187"/>
      <c r="J59" s="187"/>
    </row>
    <row r="60" spans="1:10" x14ac:dyDescent="0.2">
      <c r="A60" s="187"/>
      <c r="B60" s="192"/>
      <c r="C60" s="192"/>
      <c r="D60" s="187"/>
      <c r="E60" s="187"/>
      <c r="J60" s="187"/>
    </row>
    <row r="61" spans="1:10" x14ac:dyDescent="0.2">
      <c r="A61" s="187"/>
      <c r="B61" s="192"/>
      <c r="C61" s="192"/>
      <c r="D61" s="187"/>
      <c r="E61" s="187"/>
      <c r="J61" s="187"/>
    </row>
    <row r="62" spans="1:10" x14ac:dyDescent="0.2">
      <c r="A62" s="187"/>
      <c r="B62" s="187"/>
      <c r="C62" s="187"/>
      <c r="D62" s="187"/>
      <c r="E62" s="187"/>
      <c r="J62" s="187"/>
    </row>
    <row r="63" spans="1:10" x14ac:dyDescent="0.2">
      <c r="A63" s="187"/>
      <c r="B63" s="187"/>
      <c r="C63" s="187"/>
      <c r="D63" s="187"/>
      <c r="E63" s="187"/>
    </row>
    <row r="64" spans="1:10" x14ac:dyDescent="0.2">
      <c r="A64" s="187"/>
      <c r="B64" s="187"/>
      <c r="C64" s="187"/>
      <c r="D64" s="187"/>
      <c r="E64" s="187"/>
    </row>
    <row r="65" spans="1:5" x14ac:dyDescent="0.2">
      <c r="A65" s="187"/>
      <c r="B65" s="187"/>
      <c r="C65" s="187"/>
      <c r="D65" s="187"/>
      <c r="E65" s="187"/>
    </row>
    <row r="66" spans="1:5" x14ac:dyDescent="0.2">
      <c r="A66" s="187"/>
      <c r="B66" s="187"/>
      <c r="C66" s="187"/>
      <c r="D66" s="187"/>
      <c r="E66" s="187"/>
    </row>
    <row r="67" spans="1:5" x14ac:dyDescent="0.2">
      <c r="A67" s="187"/>
      <c r="B67" s="187"/>
      <c r="C67" s="187"/>
      <c r="D67" s="187"/>
      <c r="E67" s="187"/>
    </row>
    <row r="68" spans="1:5" x14ac:dyDescent="0.2">
      <c r="A68" s="187"/>
      <c r="B68" s="187"/>
      <c r="C68" s="187"/>
      <c r="D68" s="187"/>
      <c r="E68" s="187"/>
    </row>
    <row r="69" spans="1:5" x14ac:dyDescent="0.2">
      <c r="A69" s="187"/>
      <c r="B69" s="187"/>
      <c r="C69" s="187"/>
      <c r="D69" s="187"/>
      <c r="E69" s="187"/>
    </row>
    <row r="70" spans="1:5" x14ac:dyDescent="0.2">
      <c r="A70" s="187"/>
      <c r="B70" s="187"/>
      <c r="C70" s="187"/>
      <c r="D70" s="187"/>
      <c r="E70" s="187"/>
    </row>
    <row r="71" spans="1:5" x14ac:dyDescent="0.2">
      <c r="A71" s="187"/>
      <c r="B71" s="187"/>
      <c r="C71" s="187"/>
      <c r="D71" s="187"/>
      <c r="E71" s="187"/>
    </row>
    <row r="72" spans="1:5" x14ac:dyDescent="0.2">
      <c r="A72" s="187"/>
      <c r="B72" s="187"/>
      <c r="C72" s="187"/>
      <c r="D72" s="187"/>
      <c r="E72" s="187"/>
    </row>
    <row r="73" spans="1:5" x14ac:dyDescent="0.2">
      <c r="A73" s="187"/>
      <c r="B73" s="289" t="s">
        <v>124</v>
      </c>
      <c r="C73" s="289"/>
      <c r="D73" s="289"/>
      <c r="E73" s="289"/>
    </row>
    <row r="74" spans="1:5" x14ac:dyDescent="0.2">
      <c r="A74" s="187"/>
      <c r="B74" s="290" t="s">
        <v>122</v>
      </c>
      <c r="C74" s="290"/>
      <c r="D74" s="290"/>
      <c r="E74" s="290"/>
    </row>
    <row r="75" spans="1:5" x14ac:dyDescent="0.2">
      <c r="A75" s="187"/>
      <c r="B75" s="187"/>
      <c r="C75" s="187"/>
      <c r="D75" s="290"/>
      <c r="E75" s="290"/>
    </row>
    <row r="76" spans="1:5" x14ac:dyDescent="0.2">
      <c r="A76" s="187"/>
      <c r="B76" s="187"/>
      <c r="C76" s="197" t="s">
        <v>44</v>
      </c>
      <c r="D76" s="214"/>
      <c r="E76" s="197" t="s">
        <v>45</v>
      </c>
    </row>
    <row r="77" spans="1:5" x14ac:dyDescent="0.2">
      <c r="A77" s="187"/>
      <c r="B77" s="187"/>
      <c r="C77" s="187"/>
      <c r="D77" s="187"/>
      <c r="E77" s="187"/>
    </row>
    <row r="78" spans="1:5" x14ac:dyDescent="0.2">
      <c r="A78" s="187"/>
      <c r="B78" s="22" t="s">
        <v>48</v>
      </c>
      <c r="C78" s="193">
        <v>18264603</v>
      </c>
      <c r="D78" s="200" t="s">
        <v>83</v>
      </c>
      <c r="E78" s="193">
        <v>18264603</v>
      </c>
    </row>
    <row r="79" spans="1:5" x14ac:dyDescent="0.2">
      <c r="A79" s="187"/>
      <c r="B79" s="187"/>
      <c r="C79" s="201"/>
      <c r="D79" s="197"/>
      <c r="E79" s="201"/>
    </row>
    <row r="80" spans="1:5" x14ac:dyDescent="0.2">
      <c r="A80" s="187"/>
      <c r="B80" s="187"/>
      <c r="C80" s="194"/>
      <c r="D80" s="199"/>
      <c r="E80" s="194"/>
    </row>
    <row r="81" spans="1:5" ht="12.75" thickBot="1" x14ac:dyDescent="0.25">
      <c r="A81" s="187"/>
      <c r="B81" s="199" t="s">
        <v>52</v>
      </c>
      <c r="C81" s="202">
        <f>SUM(C78:C79)</f>
        <v>18264603</v>
      </c>
      <c r="D81" s="187"/>
      <c r="E81" s="202">
        <f>SUM(E78:E79)</f>
        <v>18264603</v>
      </c>
    </row>
    <row r="82" spans="1:5" ht="12.75" thickTop="1" x14ac:dyDescent="0.2">
      <c r="A82" s="187"/>
      <c r="B82" s="187"/>
      <c r="C82" s="187"/>
      <c r="D82" s="187"/>
      <c r="E82" s="187"/>
    </row>
    <row r="83" spans="1:5" x14ac:dyDescent="0.2">
      <c r="A83" s="187"/>
      <c r="B83" s="187"/>
      <c r="C83" s="187"/>
      <c r="D83" s="187"/>
      <c r="E83" s="192"/>
    </row>
    <row r="84" spans="1:5" x14ac:dyDescent="0.2">
      <c r="A84" s="187"/>
      <c r="B84" s="187"/>
      <c r="C84" s="187"/>
      <c r="D84" s="187"/>
      <c r="E84" s="194"/>
    </row>
    <row r="85" spans="1:5" x14ac:dyDescent="0.2">
      <c r="A85" s="187"/>
      <c r="B85" s="187"/>
      <c r="C85" s="187"/>
      <c r="D85" s="187"/>
      <c r="E85" s="187"/>
    </row>
    <row r="86" spans="1:5" x14ac:dyDescent="0.2">
      <c r="A86" s="187"/>
      <c r="B86" s="187"/>
      <c r="C86" s="187"/>
      <c r="D86" s="187"/>
      <c r="E86" s="187"/>
    </row>
    <row r="87" spans="1:5" x14ac:dyDescent="0.2">
      <c r="A87" s="187"/>
      <c r="B87" s="187"/>
      <c r="C87" s="187"/>
      <c r="D87" s="187"/>
      <c r="E87" s="187"/>
    </row>
    <row r="88" spans="1:5" x14ac:dyDescent="0.2">
      <c r="A88" s="187"/>
      <c r="B88" s="187"/>
      <c r="C88" s="187"/>
      <c r="D88" s="187"/>
      <c r="E88" s="187"/>
    </row>
    <row r="89" spans="1:5" x14ac:dyDescent="0.2">
      <c r="A89" s="187"/>
      <c r="B89" s="187"/>
      <c r="C89" s="187"/>
      <c r="D89" s="187"/>
      <c r="E89" s="187"/>
    </row>
    <row r="90" spans="1:5" x14ac:dyDescent="0.2">
      <c r="A90" s="187"/>
      <c r="B90" s="187"/>
      <c r="C90" s="187"/>
      <c r="D90" s="187"/>
      <c r="E90" s="187"/>
    </row>
    <row r="91" spans="1:5" x14ac:dyDescent="0.2">
      <c r="A91" s="187"/>
      <c r="B91" s="187"/>
      <c r="C91" s="187"/>
      <c r="D91" s="187"/>
      <c r="E91" s="187"/>
    </row>
    <row r="92" spans="1:5" x14ac:dyDescent="0.2">
      <c r="A92" s="187"/>
      <c r="B92" s="187"/>
      <c r="C92" s="187"/>
      <c r="D92" s="187"/>
      <c r="E92" s="187"/>
    </row>
    <row r="93" spans="1:5" x14ac:dyDescent="0.2">
      <c r="A93" s="187"/>
      <c r="B93" s="187"/>
      <c r="C93" s="187"/>
      <c r="D93" s="187"/>
      <c r="E93" s="187"/>
    </row>
    <row r="94" spans="1:5" x14ac:dyDescent="0.2">
      <c r="A94" s="187"/>
      <c r="B94" s="187"/>
      <c r="C94" s="187"/>
      <c r="D94" s="187"/>
      <c r="E94" s="187"/>
    </row>
    <row r="95" spans="1:5" x14ac:dyDescent="0.2">
      <c r="A95" s="187"/>
      <c r="B95" s="187"/>
      <c r="C95" s="187"/>
      <c r="D95" s="187"/>
      <c r="E95" s="187"/>
    </row>
    <row r="96" spans="1:5" x14ac:dyDescent="0.2">
      <c r="A96" s="187"/>
      <c r="B96" s="187"/>
      <c r="C96" s="187"/>
      <c r="D96" s="187"/>
      <c r="E96" s="187"/>
    </row>
    <row r="97" spans="1:5" x14ac:dyDescent="0.2">
      <c r="A97" s="187"/>
      <c r="B97" s="187"/>
      <c r="C97" s="187"/>
      <c r="D97" s="187"/>
      <c r="E97" s="187"/>
    </row>
    <row r="98" spans="1:5" x14ac:dyDescent="0.2">
      <c r="A98" s="187"/>
      <c r="B98" s="187"/>
      <c r="C98" s="187"/>
      <c r="D98" s="187"/>
      <c r="E98" s="187"/>
    </row>
    <row r="99" spans="1:5" x14ac:dyDescent="0.2">
      <c r="A99" s="187"/>
      <c r="B99" s="187"/>
      <c r="C99" s="187"/>
      <c r="D99" s="187"/>
      <c r="E99" s="187"/>
    </row>
    <row r="100" spans="1:5" x14ac:dyDescent="0.2">
      <c r="A100" s="187"/>
      <c r="B100" s="187"/>
      <c r="C100" s="187"/>
      <c r="D100" s="187"/>
      <c r="E100" s="187"/>
    </row>
    <row r="101" spans="1:5" x14ac:dyDescent="0.2">
      <c r="A101" s="187"/>
      <c r="B101" s="187"/>
      <c r="C101" s="187"/>
      <c r="D101" s="187"/>
      <c r="E101" s="187"/>
    </row>
    <row r="102" spans="1:5" x14ac:dyDescent="0.2">
      <c r="A102" s="187"/>
      <c r="B102" s="187"/>
      <c r="C102" s="187"/>
      <c r="D102" s="187"/>
      <c r="E102" s="187"/>
    </row>
    <row r="103" spans="1:5" x14ac:dyDescent="0.2">
      <c r="A103" s="187"/>
      <c r="B103" s="187"/>
      <c r="C103" s="187"/>
      <c r="D103" s="187"/>
      <c r="E103" s="187"/>
    </row>
    <row r="104" spans="1:5" x14ac:dyDescent="0.2">
      <c r="A104" s="187"/>
      <c r="B104" s="187"/>
      <c r="C104" s="187"/>
      <c r="D104" s="187"/>
      <c r="E104" s="187"/>
    </row>
    <row r="105" spans="1:5" x14ac:dyDescent="0.2">
      <c r="A105" s="187"/>
      <c r="B105" s="187"/>
      <c r="C105" s="187"/>
      <c r="D105" s="187"/>
      <c r="E105" s="187"/>
    </row>
    <row r="106" spans="1:5" x14ac:dyDescent="0.2">
      <c r="A106" s="187"/>
      <c r="B106" s="187"/>
      <c r="C106" s="187"/>
      <c r="D106" s="187"/>
      <c r="E106" s="187"/>
    </row>
    <row r="107" spans="1:5" x14ac:dyDescent="0.2">
      <c r="A107" s="187"/>
      <c r="B107" s="187"/>
      <c r="C107" s="187"/>
      <c r="D107" s="187"/>
      <c r="E107" s="187"/>
    </row>
    <row r="108" spans="1:5" x14ac:dyDescent="0.2">
      <c r="A108" s="187"/>
      <c r="B108" s="187"/>
      <c r="C108" s="187"/>
      <c r="D108" s="187"/>
      <c r="E108" s="187"/>
    </row>
    <row r="109" spans="1:5" x14ac:dyDescent="0.2">
      <c r="A109" s="187"/>
      <c r="B109" s="187"/>
      <c r="C109" s="187"/>
      <c r="D109" s="187"/>
      <c r="E109" s="187"/>
    </row>
    <row r="110" spans="1:5" x14ac:dyDescent="0.2">
      <c r="A110" s="187"/>
      <c r="B110" s="187"/>
      <c r="C110" s="187"/>
      <c r="D110" s="187"/>
      <c r="E110" s="187"/>
    </row>
    <row r="111" spans="1:5" x14ac:dyDescent="0.2">
      <c r="A111" s="187"/>
      <c r="B111" s="187"/>
      <c r="C111" s="187"/>
      <c r="D111" s="187"/>
      <c r="E111" s="187"/>
    </row>
    <row r="112" spans="1:5" x14ac:dyDescent="0.2">
      <c r="A112" s="187"/>
      <c r="B112" s="187"/>
      <c r="C112" s="187"/>
      <c r="D112" s="187"/>
      <c r="E112" s="187"/>
    </row>
    <row r="113" spans="1:5" x14ac:dyDescent="0.2">
      <c r="A113" s="187"/>
      <c r="B113" s="187"/>
      <c r="C113" s="187"/>
      <c r="D113" s="187"/>
      <c r="E113" s="187"/>
    </row>
    <row r="114" spans="1:5" x14ac:dyDescent="0.2">
      <c r="A114" s="187"/>
      <c r="B114" s="187"/>
      <c r="C114" s="187"/>
      <c r="D114" s="187"/>
      <c r="E114" s="187"/>
    </row>
    <row r="115" spans="1:5" x14ac:dyDescent="0.2">
      <c r="A115" s="187"/>
      <c r="B115" s="187"/>
      <c r="C115" s="187"/>
      <c r="D115" s="187"/>
      <c r="E115" s="187"/>
    </row>
  </sheetData>
  <mergeCells count="5">
    <mergeCell ref="B6:D6"/>
    <mergeCell ref="B7:D7"/>
    <mergeCell ref="B73:E73"/>
    <mergeCell ref="B74:E74"/>
    <mergeCell ref="D75:E75"/>
  </mergeCells>
  <printOptions horizontalCentered="1" verticalCentered="1"/>
  <pageMargins left="0.49" right="0.70866141732283472" top="0.53" bottom="0.31496062992125984" header="0.31496062992125984" footer="0.31496062992125984"/>
  <pageSetup scale="97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92E7FB-A507-44A3-AB4F-CF09719CE9E2}">
  <sheetPr>
    <tabColor rgb="FFFF0000"/>
  </sheetPr>
  <dimension ref="A6:J127"/>
  <sheetViews>
    <sheetView view="pageBreakPreview" zoomScale="60" zoomScaleNormal="110" workbookViewId="0">
      <selection activeCell="D100" sqref="D100"/>
    </sheetView>
  </sheetViews>
  <sheetFormatPr baseColWidth="10" defaultRowHeight="12" x14ac:dyDescent="0.2"/>
  <cols>
    <col min="1" max="1" width="17" style="166" customWidth="1"/>
    <col min="2" max="4" width="30.7109375" style="166" customWidth="1"/>
    <col min="5" max="5" width="19.140625" style="166" customWidth="1"/>
    <col min="6" max="6" width="12.28515625" style="166" bestFit="1" customWidth="1"/>
    <col min="7" max="7" width="18.5703125" style="233" bestFit="1" customWidth="1"/>
    <col min="8" max="256" width="11.42578125" style="166"/>
    <col min="257" max="257" width="17" style="166" customWidth="1"/>
    <col min="258" max="260" width="30.7109375" style="166" customWidth="1"/>
    <col min="261" max="261" width="19.140625" style="166" customWidth="1"/>
    <col min="262" max="262" width="12.28515625" style="166" bestFit="1" customWidth="1"/>
    <col min="263" max="263" width="18.5703125" style="166" bestFit="1" customWidth="1"/>
    <col min="264" max="512" width="11.42578125" style="166"/>
    <col min="513" max="513" width="17" style="166" customWidth="1"/>
    <col min="514" max="516" width="30.7109375" style="166" customWidth="1"/>
    <col min="517" max="517" width="19.140625" style="166" customWidth="1"/>
    <col min="518" max="518" width="12.28515625" style="166" bestFit="1" customWidth="1"/>
    <col min="519" max="519" width="18.5703125" style="166" bestFit="1" customWidth="1"/>
    <col min="520" max="768" width="11.42578125" style="166"/>
    <col min="769" max="769" width="17" style="166" customWidth="1"/>
    <col min="770" max="772" width="30.7109375" style="166" customWidth="1"/>
    <col min="773" max="773" width="19.140625" style="166" customWidth="1"/>
    <col min="774" max="774" width="12.28515625" style="166" bestFit="1" customWidth="1"/>
    <col min="775" max="775" width="18.5703125" style="166" bestFit="1" customWidth="1"/>
    <col min="776" max="1024" width="11.42578125" style="166"/>
    <col min="1025" max="1025" width="17" style="166" customWidth="1"/>
    <col min="1026" max="1028" width="30.7109375" style="166" customWidth="1"/>
    <col min="1029" max="1029" width="19.140625" style="166" customWidth="1"/>
    <col min="1030" max="1030" width="12.28515625" style="166" bestFit="1" customWidth="1"/>
    <col min="1031" max="1031" width="18.5703125" style="166" bestFit="1" customWidth="1"/>
    <col min="1032" max="1280" width="11.42578125" style="166"/>
    <col min="1281" max="1281" width="17" style="166" customWidth="1"/>
    <col min="1282" max="1284" width="30.7109375" style="166" customWidth="1"/>
    <col min="1285" max="1285" width="19.140625" style="166" customWidth="1"/>
    <col min="1286" max="1286" width="12.28515625" style="166" bestFit="1" customWidth="1"/>
    <col min="1287" max="1287" width="18.5703125" style="166" bestFit="1" customWidth="1"/>
    <col min="1288" max="1536" width="11.42578125" style="166"/>
    <col min="1537" max="1537" width="17" style="166" customWidth="1"/>
    <col min="1538" max="1540" width="30.7109375" style="166" customWidth="1"/>
    <col min="1541" max="1541" width="19.140625" style="166" customWidth="1"/>
    <col min="1542" max="1542" width="12.28515625" style="166" bestFit="1" customWidth="1"/>
    <col min="1543" max="1543" width="18.5703125" style="166" bestFit="1" customWidth="1"/>
    <col min="1544" max="1792" width="11.42578125" style="166"/>
    <col min="1793" max="1793" width="17" style="166" customWidth="1"/>
    <col min="1794" max="1796" width="30.7109375" style="166" customWidth="1"/>
    <col min="1797" max="1797" width="19.140625" style="166" customWidth="1"/>
    <col min="1798" max="1798" width="12.28515625" style="166" bestFit="1" customWidth="1"/>
    <col min="1799" max="1799" width="18.5703125" style="166" bestFit="1" customWidth="1"/>
    <col min="1800" max="2048" width="11.42578125" style="166"/>
    <col min="2049" max="2049" width="17" style="166" customWidth="1"/>
    <col min="2050" max="2052" width="30.7109375" style="166" customWidth="1"/>
    <col min="2053" max="2053" width="19.140625" style="166" customWidth="1"/>
    <col min="2054" max="2054" width="12.28515625" style="166" bestFit="1" customWidth="1"/>
    <col min="2055" max="2055" width="18.5703125" style="166" bestFit="1" customWidth="1"/>
    <col min="2056" max="2304" width="11.42578125" style="166"/>
    <col min="2305" max="2305" width="17" style="166" customWidth="1"/>
    <col min="2306" max="2308" width="30.7109375" style="166" customWidth="1"/>
    <col min="2309" max="2309" width="19.140625" style="166" customWidth="1"/>
    <col min="2310" max="2310" width="12.28515625" style="166" bestFit="1" customWidth="1"/>
    <col min="2311" max="2311" width="18.5703125" style="166" bestFit="1" customWidth="1"/>
    <col min="2312" max="2560" width="11.42578125" style="166"/>
    <col min="2561" max="2561" width="17" style="166" customWidth="1"/>
    <col min="2562" max="2564" width="30.7109375" style="166" customWidth="1"/>
    <col min="2565" max="2565" width="19.140625" style="166" customWidth="1"/>
    <col min="2566" max="2566" width="12.28515625" style="166" bestFit="1" customWidth="1"/>
    <col min="2567" max="2567" width="18.5703125" style="166" bestFit="1" customWidth="1"/>
    <col min="2568" max="2816" width="11.42578125" style="166"/>
    <col min="2817" max="2817" width="17" style="166" customWidth="1"/>
    <col min="2818" max="2820" width="30.7109375" style="166" customWidth="1"/>
    <col min="2821" max="2821" width="19.140625" style="166" customWidth="1"/>
    <col min="2822" max="2822" width="12.28515625" style="166" bestFit="1" customWidth="1"/>
    <col min="2823" max="2823" width="18.5703125" style="166" bestFit="1" customWidth="1"/>
    <col min="2824" max="3072" width="11.42578125" style="166"/>
    <col min="3073" max="3073" width="17" style="166" customWidth="1"/>
    <col min="3074" max="3076" width="30.7109375" style="166" customWidth="1"/>
    <col min="3077" max="3077" width="19.140625" style="166" customWidth="1"/>
    <col min="3078" max="3078" width="12.28515625" style="166" bestFit="1" customWidth="1"/>
    <col min="3079" max="3079" width="18.5703125" style="166" bestFit="1" customWidth="1"/>
    <col min="3080" max="3328" width="11.42578125" style="166"/>
    <col min="3329" max="3329" width="17" style="166" customWidth="1"/>
    <col min="3330" max="3332" width="30.7109375" style="166" customWidth="1"/>
    <col min="3333" max="3333" width="19.140625" style="166" customWidth="1"/>
    <col min="3334" max="3334" width="12.28515625" style="166" bestFit="1" customWidth="1"/>
    <col min="3335" max="3335" width="18.5703125" style="166" bestFit="1" customWidth="1"/>
    <col min="3336" max="3584" width="11.42578125" style="166"/>
    <col min="3585" max="3585" width="17" style="166" customWidth="1"/>
    <col min="3586" max="3588" width="30.7109375" style="166" customWidth="1"/>
    <col min="3589" max="3589" width="19.140625" style="166" customWidth="1"/>
    <col min="3590" max="3590" width="12.28515625" style="166" bestFit="1" customWidth="1"/>
    <col min="3591" max="3591" width="18.5703125" style="166" bestFit="1" customWidth="1"/>
    <col min="3592" max="3840" width="11.42578125" style="166"/>
    <col min="3841" max="3841" width="17" style="166" customWidth="1"/>
    <col min="3842" max="3844" width="30.7109375" style="166" customWidth="1"/>
    <col min="3845" max="3845" width="19.140625" style="166" customWidth="1"/>
    <col min="3846" max="3846" width="12.28515625" style="166" bestFit="1" customWidth="1"/>
    <col min="3847" max="3847" width="18.5703125" style="166" bestFit="1" customWidth="1"/>
    <col min="3848" max="4096" width="11.42578125" style="166"/>
    <col min="4097" max="4097" width="17" style="166" customWidth="1"/>
    <col min="4098" max="4100" width="30.7109375" style="166" customWidth="1"/>
    <col min="4101" max="4101" width="19.140625" style="166" customWidth="1"/>
    <col min="4102" max="4102" width="12.28515625" style="166" bestFit="1" customWidth="1"/>
    <col min="4103" max="4103" width="18.5703125" style="166" bestFit="1" customWidth="1"/>
    <col min="4104" max="4352" width="11.42578125" style="166"/>
    <col min="4353" max="4353" width="17" style="166" customWidth="1"/>
    <col min="4354" max="4356" width="30.7109375" style="166" customWidth="1"/>
    <col min="4357" max="4357" width="19.140625" style="166" customWidth="1"/>
    <col min="4358" max="4358" width="12.28515625" style="166" bestFit="1" customWidth="1"/>
    <col min="4359" max="4359" width="18.5703125" style="166" bestFit="1" customWidth="1"/>
    <col min="4360" max="4608" width="11.42578125" style="166"/>
    <col min="4609" max="4609" width="17" style="166" customWidth="1"/>
    <col min="4610" max="4612" width="30.7109375" style="166" customWidth="1"/>
    <col min="4613" max="4613" width="19.140625" style="166" customWidth="1"/>
    <col min="4614" max="4614" width="12.28515625" style="166" bestFit="1" customWidth="1"/>
    <col min="4615" max="4615" width="18.5703125" style="166" bestFit="1" customWidth="1"/>
    <col min="4616" max="4864" width="11.42578125" style="166"/>
    <col min="4865" max="4865" width="17" style="166" customWidth="1"/>
    <col min="4866" max="4868" width="30.7109375" style="166" customWidth="1"/>
    <col min="4869" max="4869" width="19.140625" style="166" customWidth="1"/>
    <col min="4870" max="4870" width="12.28515625" style="166" bestFit="1" customWidth="1"/>
    <col min="4871" max="4871" width="18.5703125" style="166" bestFit="1" customWidth="1"/>
    <col min="4872" max="5120" width="11.42578125" style="166"/>
    <col min="5121" max="5121" width="17" style="166" customWidth="1"/>
    <col min="5122" max="5124" width="30.7109375" style="166" customWidth="1"/>
    <col min="5125" max="5125" width="19.140625" style="166" customWidth="1"/>
    <col min="5126" max="5126" width="12.28515625" style="166" bestFit="1" customWidth="1"/>
    <col min="5127" max="5127" width="18.5703125" style="166" bestFit="1" customWidth="1"/>
    <col min="5128" max="5376" width="11.42578125" style="166"/>
    <col min="5377" max="5377" width="17" style="166" customWidth="1"/>
    <col min="5378" max="5380" width="30.7109375" style="166" customWidth="1"/>
    <col min="5381" max="5381" width="19.140625" style="166" customWidth="1"/>
    <col min="5382" max="5382" width="12.28515625" style="166" bestFit="1" customWidth="1"/>
    <col min="5383" max="5383" width="18.5703125" style="166" bestFit="1" customWidth="1"/>
    <col min="5384" max="5632" width="11.42578125" style="166"/>
    <col min="5633" max="5633" width="17" style="166" customWidth="1"/>
    <col min="5634" max="5636" width="30.7109375" style="166" customWidth="1"/>
    <col min="5637" max="5637" width="19.140625" style="166" customWidth="1"/>
    <col min="5638" max="5638" width="12.28515625" style="166" bestFit="1" customWidth="1"/>
    <col min="5639" max="5639" width="18.5703125" style="166" bestFit="1" customWidth="1"/>
    <col min="5640" max="5888" width="11.42578125" style="166"/>
    <col min="5889" max="5889" width="17" style="166" customWidth="1"/>
    <col min="5890" max="5892" width="30.7109375" style="166" customWidth="1"/>
    <col min="5893" max="5893" width="19.140625" style="166" customWidth="1"/>
    <col min="5894" max="5894" width="12.28515625" style="166" bestFit="1" customWidth="1"/>
    <col min="5895" max="5895" width="18.5703125" style="166" bestFit="1" customWidth="1"/>
    <col min="5896" max="6144" width="11.42578125" style="166"/>
    <col min="6145" max="6145" width="17" style="166" customWidth="1"/>
    <col min="6146" max="6148" width="30.7109375" style="166" customWidth="1"/>
    <col min="6149" max="6149" width="19.140625" style="166" customWidth="1"/>
    <col min="6150" max="6150" width="12.28515625" style="166" bestFit="1" customWidth="1"/>
    <col min="6151" max="6151" width="18.5703125" style="166" bestFit="1" customWidth="1"/>
    <col min="6152" max="6400" width="11.42578125" style="166"/>
    <col min="6401" max="6401" width="17" style="166" customWidth="1"/>
    <col min="6402" max="6404" width="30.7109375" style="166" customWidth="1"/>
    <col min="6405" max="6405" width="19.140625" style="166" customWidth="1"/>
    <col min="6406" max="6406" width="12.28515625" style="166" bestFit="1" customWidth="1"/>
    <col min="6407" max="6407" width="18.5703125" style="166" bestFit="1" customWidth="1"/>
    <col min="6408" max="6656" width="11.42578125" style="166"/>
    <col min="6657" max="6657" width="17" style="166" customWidth="1"/>
    <col min="6658" max="6660" width="30.7109375" style="166" customWidth="1"/>
    <col min="6661" max="6661" width="19.140625" style="166" customWidth="1"/>
    <col min="6662" max="6662" width="12.28515625" style="166" bestFit="1" customWidth="1"/>
    <col min="6663" max="6663" width="18.5703125" style="166" bestFit="1" customWidth="1"/>
    <col min="6664" max="6912" width="11.42578125" style="166"/>
    <col min="6913" max="6913" width="17" style="166" customWidth="1"/>
    <col min="6914" max="6916" width="30.7109375" style="166" customWidth="1"/>
    <col min="6917" max="6917" width="19.140625" style="166" customWidth="1"/>
    <col min="6918" max="6918" width="12.28515625" style="166" bestFit="1" customWidth="1"/>
    <col min="6919" max="6919" width="18.5703125" style="166" bestFit="1" customWidth="1"/>
    <col min="6920" max="7168" width="11.42578125" style="166"/>
    <col min="7169" max="7169" width="17" style="166" customWidth="1"/>
    <col min="7170" max="7172" width="30.7109375" style="166" customWidth="1"/>
    <col min="7173" max="7173" width="19.140625" style="166" customWidth="1"/>
    <col min="7174" max="7174" width="12.28515625" style="166" bestFit="1" customWidth="1"/>
    <col min="7175" max="7175" width="18.5703125" style="166" bestFit="1" customWidth="1"/>
    <col min="7176" max="7424" width="11.42578125" style="166"/>
    <col min="7425" max="7425" width="17" style="166" customWidth="1"/>
    <col min="7426" max="7428" width="30.7109375" style="166" customWidth="1"/>
    <col min="7429" max="7429" width="19.140625" style="166" customWidth="1"/>
    <col min="7430" max="7430" width="12.28515625" style="166" bestFit="1" customWidth="1"/>
    <col min="7431" max="7431" width="18.5703125" style="166" bestFit="1" customWidth="1"/>
    <col min="7432" max="7680" width="11.42578125" style="166"/>
    <col min="7681" max="7681" width="17" style="166" customWidth="1"/>
    <col min="7682" max="7684" width="30.7109375" style="166" customWidth="1"/>
    <col min="7685" max="7685" width="19.140625" style="166" customWidth="1"/>
    <col min="7686" max="7686" width="12.28515625" style="166" bestFit="1" customWidth="1"/>
    <col min="7687" max="7687" width="18.5703125" style="166" bestFit="1" customWidth="1"/>
    <col min="7688" max="7936" width="11.42578125" style="166"/>
    <col min="7937" max="7937" width="17" style="166" customWidth="1"/>
    <col min="7938" max="7940" width="30.7109375" style="166" customWidth="1"/>
    <col min="7941" max="7941" width="19.140625" style="166" customWidth="1"/>
    <col min="7942" max="7942" width="12.28515625" style="166" bestFit="1" customWidth="1"/>
    <col min="7943" max="7943" width="18.5703125" style="166" bestFit="1" customWidth="1"/>
    <col min="7944" max="8192" width="11.42578125" style="166"/>
    <col min="8193" max="8193" width="17" style="166" customWidth="1"/>
    <col min="8194" max="8196" width="30.7109375" style="166" customWidth="1"/>
    <col min="8197" max="8197" width="19.140625" style="166" customWidth="1"/>
    <col min="8198" max="8198" width="12.28515625" style="166" bestFit="1" customWidth="1"/>
    <col min="8199" max="8199" width="18.5703125" style="166" bestFit="1" customWidth="1"/>
    <col min="8200" max="8448" width="11.42578125" style="166"/>
    <col min="8449" max="8449" width="17" style="166" customWidth="1"/>
    <col min="8450" max="8452" width="30.7109375" style="166" customWidth="1"/>
    <col min="8453" max="8453" width="19.140625" style="166" customWidth="1"/>
    <col min="8454" max="8454" width="12.28515625" style="166" bestFit="1" customWidth="1"/>
    <col min="8455" max="8455" width="18.5703125" style="166" bestFit="1" customWidth="1"/>
    <col min="8456" max="8704" width="11.42578125" style="166"/>
    <col min="8705" max="8705" width="17" style="166" customWidth="1"/>
    <col min="8706" max="8708" width="30.7109375" style="166" customWidth="1"/>
    <col min="8709" max="8709" width="19.140625" style="166" customWidth="1"/>
    <col min="8710" max="8710" width="12.28515625" style="166" bestFit="1" customWidth="1"/>
    <col min="8711" max="8711" width="18.5703125" style="166" bestFit="1" customWidth="1"/>
    <col min="8712" max="8960" width="11.42578125" style="166"/>
    <col min="8961" max="8961" width="17" style="166" customWidth="1"/>
    <col min="8962" max="8964" width="30.7109375" style="166" customWidth="1"/>
    <col min="8965" max="8965" width="19.140625" style="166" customWidth="1"/>
    <col min="8966" max="8966" width="12.28515625" style="166" bestFit="1" customWidth="1"/>
    <col min="8967" max="8967" width="18.5703125" style="166" bestFit="1" customWidth="1"/>
    <col min="8968" max="9216" width="11.42578125" style="166"/>
    <col min="9217" max="9217" width="17" style="166" customWidth="1"/>
    <col min="9218" max="9220" width="30.7109375" style="166" customWidth="1"/>
    <col min="9221" max="9221" width="19.140625" style="166" customWidth="1"/>
    <col min="9222" max="9222" width="12.28515625" style="166" bestFit="1" customWidth="1"/>
    <col min="9223" max="9223" width="18.5703125" style="166" bestFit="1" customWidth="1"/>
    <col min="9224" max="9472" width="11.42578125" style="166"/>
    <col min="9473" max="9473" width="17" style="166" customWidth="1"/>
    <col min="9474" max="9476" width="30.7109375" style="166" customWidth="1"/>
    <col min="9477" max="9477" width="19.140625" style="166" customWidth="1"/>
    <col min="9478" max="9478" width="12.28515625" style="166" bestFit="1" customWidth="1"/>
    <col min="9479" max="9479" width="18.5703125" style="166" bestFit="1" customWidth="1"/>
    <col min="9480" max="9728" width="11.42578125" style="166"/>
    <col min="9729" max="9729" width="17" style="166" customWidth="1"/>
    <col min="9730" max="9732" width="30.7109375" style="166" customWidth="1"/>
    <col min="9733" max="9733" width="19.140625" style="166" customWidth="1"/>
    <col min="9734" max="9734" width="12.28515625" style="166" bestFit="1" customWidth="1"/>
    <col min="9735" max="9735" width="18.5703125" style="166" bestFit="1" customWidth="1"/>
    <col min="9736" max="9984" width="11.42578125" style="166"/>
    <col min="9985" max="9985" width="17" style="166" customWidth="1"/>
    <col min="9986" max="9988" width="30.7109375" style="166" customWidth="1"/>
    <col min="9989" max="9989" width="19.140625" style="166" customWidth="1"/>
    <col min="9990" max="9990" width="12.28515625" style="166" bestFit="1" customWidth="1"/>
    <col min="9991" max="9991" width="18.5703125" style="166" bestFit="1" customWidth="1"/>
    <col min="9992" max="10240" width="11.42578125" style="166"/>
    <col min="10241" max="10241" width="17" style="166" customWidth="1"/>
    <col min="10242" max="10244" width="30.7109375" style="166" customWidth="1"/>
    <col min="10245" max="10245" width="19.140625" style="166" customWidth="1"/>
    <col min="10246" max="10246" width="12.28515625" style="166" bestFit="1" customWidth="1"/>
    <col min="10247" max="10247" width="18.5703125" style="166" bestFit="1" customWidth="1"/>
    <col min="10248" max="10496" width="11.42578125" style="166"/>
    <col min="10497" max="10497" width="17" style="166" customWidth="1"/>
    <col min="10498" max="10500" width="30.7109375" style="166" customWidth="1"/>
    <col min="10501" max="10501" width="19.140625" style="166" customWidth="1"/>
    <col min="10502" max="10502" width="12.28515625" style="166" bestFit="1" customWidth="1"/>
    <col min="10503" max="10503" width="18.5703125" style="166" bestFit="1" customWidth="1"/>
    <col min="10504" max="10752" width="11.42578125" style="166"/>
    <col min="10753" max="10753" width="17" style="166" customWidth="1"/>
    <col min="10754" max="10756" width="30.7109375" style="166" customWidth="1"/>
    <col min="10757" max="10757" width="19.140625" style="166" customWidth="1"/>
    <col min="10758" max="10758" width="12.28515625" style="166" bestFit="1" customWidth="1"/>
    <col min="10759" max="10759" width="18.5703125" style="166" bestFit="1" customWidth="1"/>
    <col min="10760" max="11008" width="11.42578125" style="166"/>
    <col min="11009" max="11009" width="17" style="166" customWidth="1"/>
    <col min="11010" max="11012" width="30.7109375" style="166" customWidth="1"/>
    <col min="11013" max="11013" width="19.140625" style="166" customWidth="1"/>
    <col min="11014" max="11014" width="12.28515625" style="166" bestFit="1" customWidth="1"/>
    <col min="11015" max="11015" width="18.5703125" style="166" bestFit="1" customWidth="1"/>
    <col min="11016" max="11264" width="11.42578125" style="166"/>
    <col min="11265" max="11265" width="17" style="166" customWidth="1"/>
    <col min="11266" max="11268" width="30.7109375" style="166" customWidth="1"/>
    <col min="11269" max="11269" width="19.140625" style="166" customWidth="1"/>
    <col min="11270" max="11270" width="12.28515625" style="166" bestFit="1" customWidth="1"/>
    <col min="11271" max="11271" width="18.5703125" style="166" bestFit="1" customWidth="1"/>
    <col min="11272" max="11520" width="11.42578125" style="166"/>
    <col min="11521" max="11521" width="17" style="166" customWidth="1"/>
    <col min="11522" max="11524" width="30.7109375" style="166" customWidth="1"/>
    <col min="11525" max="11525" width="19.140625" style="166" customWidth="1"/>
    <col min="11526" max="11526" width="12.28515625" style="166" bestFit="1" customWidth="1"/>
    <col min="11527" max="11527" width="18.5703125" style="166" bestFit="1" customWidth="1"/>
    <col min="11528" max="11776" width="11.42578125" style="166"/>
    <col min="11777" max="11777" width="17" style="166" customWidth="1"/>
    <col min="11778" max="11780" width="30.7109375" style="166" customWidth="1"/>
    <col min="11781" max="11781" width="19.140625" style="166" customWidth="1"/>
    <col min="11782" max="11782" width="12.28515625" style="166" bestFit="1" customWidth="1"/>
    <col min="11783" max="11783" width="18.5703125" style="166" bestFit="1" customWidth="1"/>
    <col min="11784" max="12032" width="11.42578125" style="166"/>
    <col min="12033" max="12033" width="17" style="166" customWidth="1"/>
    <col min="12034" max="12036" width="30.7109375" style="166" customWidth="1"/>
    <col min="12037" max="12037" width="19.140625" style="166" customWidth="1"/>
    <col min="12038" max="12038" width="12.28515625" style="166" bestFit="1" customWidth="1"/>
    <col min="12039" max="12039" width="18.5703125" style="166" bestFit="1" customWidth="1"/>
    <col min="12040" max="12288" width="11.42578125" style="166"/>
    <col min="12289" max="12289" width="17" style="166" customWidth="1"/>
    <col min="12290" max="12292" width="30.7109375" style="166" customWidth="1"/>
    <col min="12293" max="12293" width="19.140625" style="166" customWidth="1"/>
    <col min="12294" max="12294" width="12.28515625" style="166" bestFit="1" customWidth="1"/>
    <col min="12295" max="12295" width="18.5703125" style="166" bestFit="1" customWidth="1"/>
    <col min="12296" max="12544" width="11.42578125" style="166"/>
    <col min="12545" max="12545" width="17" style="166" customWidth="1"/>
    <col min="12546" max="12548" width="30.7109375" style="166" customWidth="1"/>
    <col min="12549" max="12549" width="19.140625" style="166" customWidth="1"/>
    <col min="12550" max="12550" width="12.28515625" style="166" bestFit="1" customWidth="1"/>
    <col min="12551" max="12551" width="18.5703125" style="166" bestFit="1" customWidth="1"/>
    <col min="12552" max="12800" width="11.42578125" style="166"/>
    <col min="12801" max="12801" width="17" style="166" customWidth="1"/>
    <col min="12802" max="12804" width="30.7109375" style="166" customWidth="1"/>
    <col min="12805" max="12805" width="19.140625" style="166" customWidth="1"/>
    <col min="12806" max="12806" width="12.28515625" style="166" bestFit="1" customWidth="1"/>
    <col min="12807" max="12807" width="18.5703125" style="166" bestFit="1" customWidth="1"/>
    <col min="12808" max="13056" width="11.42578125" style="166"/>
    <col min="13057" max="13057" width="17" style="166" customWidth="1"/>
    <col min="13058" max="13060" width="30.7109375" style="166" customWidth="1"/>
    <col min="13061" max="13061" width="19.140625" style="166" customWidth="1"/>
    <col min="13062" max="13062" width="12.28515625" style="166" bestFit="1" customWidth="1"/>
    <col min="13063" max="13063" width="18.5703125" style="166" bestFit="1" customWidth="1"/>
    <col min="13064" max="13312" width="11.42578125" style="166"/>
    <col min="13313" max="13313" width="17" style="166" customWidth="1"/>
    <col min="13314" max="13316" width="30.7109375" style="166" customWidth="1"/>
    <col min="13317" max="13317" width="19.140625" style="166" customWidth="1"/>
    <col min="13318" max="13318" width="12.28515625" style="166" bestFit="1" customWidth="1"/>
    <col min="13319" max="13319" width="18.5703125" style="166" bestFit="1" customWidth="1"/>
    <col min="13320" max="13568" width="11.42578125" style="166"/>
    <col min="13569" max="13569" width="17" style="166" customWidth="1"/>
    <col min="13570" max="13572" width="30.7109375" style="166" customWidth="1"/>
    <col min="13573" max="13573" width="19.140625" style="166" customWidth="1"/>
    <col min="13574" max="13574" width="12.28515625" style="166" bestFit="1" customWidth="1"/>
    <col min="13575" max="13575" width="18.5703125" style="166" bestFit="1" customWidth="1"/>
    <col min="13576" max="13824" width="11.42578125" style="166"/>
    <col min="13825" max="13825" width="17" style="166" customWidth="1"/>
    <col min="13826" max="13828" width="30.7109375" style="166" customWidth="1"/>
    <col min="13829" max="13829" width="19.140625" style="166" customWidth="1"/>
    <col min="13830" max="13830" width="12.28515625" style="166" bestFit="1" customWidth="1"/>
    <col min="13831" max="13831" width="18.5703125" style="166" bestFit="1" customWidth="1"/>
    <col min="13832" max="14080" width="11.42578125" style="166"/>
    <col min="14081" max="14081" width="17" style="166" customWidth="1"/>
    <col min="14082" max="14084" width="30.7109375" style="166" customWidth="1"/>
    <col min="14085" max="14085" width="19.140625" style="166" customWidth="1"/>
    <col min="14086" max="14086" width="12.28515625" style="166" bestFit="1" customWidth="1"/>
    <col min="14087" max="14087" width="18.5703125" style="166" bestFit="1" customWidth="1"/>
    <col min="14088" max="14336" width="11.42578125" style="166"/>
    <col min="14337" max="14337" width="17" style="166" customWidth="1"/>
    <col min="14338" max="14340" width="30.7109375" style="166" customWidth="1"/>
    <col min="14341" max="14341" width="19.140625" style="166" customWidth="1"/>
    <col min="14342" max="14342" width="12.28515625" style="166" bestFit="1" customWidth="1"/>
    <col min="14343" max="14343" width="18.5703125" style="166" bestFit="1" customWidth="1"/>
    <col min="14344" max="14592" width="11.42578125" style="166"/>
    <col min="14593" max="14593" width="17" style="166" customWidth="1"/>
    <col min="14594" max="14596" width="30.7109375" style="166" customWidth="1"/>
    <col min="14597" max="14597" width="19.140625" style="166" customWidth="1"/>
    <col min="14598" max="14598" width="12.28515625" style="166" bestFit="1" customWidth="1"/>
    <col min="14599" max="14599" width="18.5703125" style="166" bestFit="1" customWidth="1"/>
    <col min="14600" max="14848" width="11.42578125" style="166"/>
    <col min="14849" max="14849" width="17" style="166" customWidth="1"/>
    <col min="14850" max="14852" width="30.7109375" style="166" customWidth="1"/>
    <col min="14853" max="14853" width="19.140625" style="166" customWidth="1"/>
    <col min="14854" max="14854" width="12.28515625" style="166" bestFit="1" customWidth="1"/>
    <col min="14855" max="14855" width="18.5703125" style="166" bestFit="1" customWidth="1"/>
    <col min="14856" max="15104" width="11.42578125" style="166"/>
    <col min="15105" max="15105" width="17" style="166" customWidth="1"/>
    <col min="15106" max="15108" width="30.7109375" style="166" customWidth="1"/>
    <col min="15109" max="15109" width="19.140625" style="166" customWidth="1"/>
    <col min="15110" max="15110" width="12.28515625" style="166" bestFit="1" customWidth="1"/>
    <col min="15111" max="15111" width="18.5703125" style="166" bestFit="1" customWidth="1"/>
    <col min="15112" max="15360" width="11.42578125" style="166"/>
    <col min="15361" max="15361" width="17" style="166" customWidth="1"/>
    <col min="15362" max="15364" width="30.7109375" style="166" customWidth="1"/>
    <col min="15365" max="15365" width="19.140625" style="166" customWidth="1"/>
    <col min="15366" max="15366" width="12.28515625" style="166" bestFit="1" customWidth="1"/>
    <col min="15367" max="15367" width="18.5703125" style="166" bestFit="1" customWidth="1"/>
    <col min="15368" max="15616" width="11.42578125" style="166"/>
    <col min="15617" max="15617" width="17" style="166" customWidth="1"/>
    <col min="15618" max="15620" width="30.7109375" style="166" customWidth="1"/>
    <col min="15621" max="15621" width="19.140625" style="166" customWidth="1"/>
    <col min="15622" max="15622" width="12.28515625" style="166" bestFit="1" customWidth="1"/>
    <col min="15623" max="15623" width="18.5703125" style="166" bestFit="1" customWidth="1"/>
    <col min="15624" max="15872" width="11.42578125" style="166"/>
    <col min="15873" max="15873" width="17" style="166" customWidth="1"/>
    <col min="15874" max="15876" width="30.7109375" style="166" customWidth="1"/>
    <col min="15877" max="15877" width="19.140625" style="166" customWidth="1"/>
    <col min="15878" max="15878" width="12.28515625" style="166" bestFit="1" customWidth="1"/>
    <col min="15879" max="15879" width="18.5703125" style="166" bestFit="1" customWidth="1"/>
    <col min="15880" max="16128" width="11.42578125" style="166"/>
    <col min="16129" max="16129" width="17" style="166" customWidth="1"/>
    <col min="16130" max="16132" width="30.7109375" style="166" customWidth="1"/>
    <col min="16133" max="16133" width="19.140625" style="166" customWidth="1"/>
    <col min="16134" max="16134" width="12.28515625" style="166" bestFit="1" customWidth="1"/>
    <col min="16135" max="16135" width="18.5703125" style="166" bestFit="1" customWidth="1"/>
    <col min="16136" max="16384" width="11.42578125" style="166"/>
  </cols>
  <sheetData>
    <row r="6" spans="1:10" ht="15" x14ac:dyDescent="0.25">
      <c r="B6" s="287" t="s">
        <v>125</v>
      </c>
      <c r="C6" s="287"/>
      <c r="D6" s="287"/>
      <c r="E6" s="165"/>
      <c r="F6" s="165"/>
    </row>
    <row r="7" spans="1:10" ht="15" thickBot="1" x14ac:dyDescent="0.25">
      <c r="B7" s="288" t="s">
        <v>122</v>
      </c>
      <c r="C7" s="288"/>
      <c r="D7" s="288"/>
      <c r="E7" s="230"/>
    </row>
    <row r="8" spans="1:10" x14ac:dyDescent="0.2">
      <c r="B8" s="171"/>
      <c r="C8" s="172" t="s">
        <v>55</v>
      </c>
      <c r="D8" s="173"/>
      <c r="I8" s="187"/>
      <c r="J8" s="187"/>
    </row>
    <row r="9" spans="1:10" x14ac:dyDescent="0.2">
      <c r="A9" s="174"/>
      <c r="B9" s="175" t="s">
        <v>56</v>
      </c>
      <c r="C9" s="176" t="s">
        <v>87</v>
      </c>
      <c r="D9" s="177" t="s">
        <v>52</v>
      </c>
      <c r="F9" s="234"/>
      <c r="I9" s="187"/>
      <c r="J9" s="187"/>
    </row>
    <row r="10" spans="1:10" ht="12.75" thickBot="1" x14ac:dyDescent="0.25">
      <c r="A10" s="174"/>
      <c r="B10" s="179"/>
      <c r="C10" s="231" t="s">
        <v>88</v>
      </c>
      <c r="D10" s="180"/>
      <c r="I10" s="187"/>
      <c r="J10" s="187"/>
    </row>
    <row r="11" spans="1:10" x14ac:dyDescent="0.2">
      <c r="A11" s="174"/>
      <c r="B11" s="181"/>
      <c r="C11" s="182"/>
      <c r="D11" s="183"/>
      <c r="I11" s="187"/>
      <c r="J11" s="187"/>
    </row>
    <row r="12" spans="1:10" x14ac:dyDescent="0.2">
      <c r="B12" s="184" t="s">
        <v>0</v>
      </c>
      <c r="C12" s="185">
        <v>-24520</v>
      </c>
      <c r="D12" s="186">
        <f>SUM(C12:C12)</f>
        <v>-24520</v>
      </c>
      <c r="F12" s="235"/>
      <c r="I12" s="192"/>
      <c r="J12" s="192"/>
    </row>
    <row r="13" spans="1:10" x14ac:dyDescent="0.2">
      <c r="A13" s="187"/>
      <c r="B13" s="188" t="s">
        <v>1</v>
      </c>
      <c r="C13" s="185">
        <v>-54062</v>
      </c>
      <c r="D13" s="186">
        <f t="shared" ref="D13:D54" si="0">SUM(C13:C13)</f>
        <v>-54062</v>
      </c>
      <c r="F13" s="235"/>
      <c r="I13" s="192"/>
      <c r="J13" s="192"/>
    </row>
    <row r="14" spans="1:10" x14ac:dyDescent="0.2">
      <c r="A14" s="187"/>
      <c r="B14" s="188" t="s">
        <v>2</v>
      </c>
      <c r="C14" s="185">
        <v>-496727</v>
      </c>
      <c r="D14" s="186">
        <f t="shared" si="0"/>
        <v>-496727</v>
      </c>
      <c r="F14" s="235"/>
      <c r="I14" s="192"/>
      <c r="J14" s="192"/>
    </row>
    <row r="15" spans="1:10" x14ac:dyDescent="0.2">
      <c r="A15" s="187"/>
      <c r="B15" s="188" t="s">
        <v>3</v>
      </c>
      <c r="C15" s="185">
        <v>-19164</v>
      </c>
      <c r="D15" s="186">
        <f t="shared" si="0"/>
        <v>-19164</v>
      </c>
      <c r="F15" s="235"/>
      <c r="I15" s="192"/>
      <c r="J15" s="192"/>
    </row>
    <row r="16" spans="1:10" x14ac:dyDescent="0.2">
      <c r="A16" s="187"/>
      <c r="B16" s="188" t="s">
        <v>4</v>
      </c>
      <c r="C16" s="185">
        <v>-7620</v>
      </c>
      <c r="D16" s="186">
        <f t="shared" si="0"/>
        <v>-7620</v>
      </c>
      <c r="F16" s="235"/>
      <c r="I16" s="192"/>
      <c r="J16" s="192"/>
    </row>
    <row r="17" spans="1:10" x14ac:dyDescent="0.2">
      <c r="A17" s="187"/>
      <c r="B17" s="188" t="s">
        <v>5</v>
      </c>
      <c r="C17" s="185">
        <v>-12380</v>
      </c>
      <c r="D17" s="186">
        <f t="shared" si="0"/>
        <v>-12380</v>
      </c>
      <c r="F17" s="235"/>
      <c r="I17" s="192"/>
      <c r="J17" s="192"/>
    </row>
    <row r="18" spans="1:10" x14ac:dyDescent="0.2">
      <c r="A18" s="187"/>
      <c r="B18" s="188" t="s">
        <v>6</v>
      </c>
      <c r="C18" s="185">
        <v>-30316</v>
      </c>
      <c r="D18" s="186">
        <f t="shared" si="0"/>
        <v>-30316</v>
      </c>
      <c r="F18" s="235"/>
      <c r="I18" s="192"/>
      <c r="J18" s="192"/>
    </row>
    <row r="19" spans="1:10" x14ac:dyDescent="0.2">
      <c r="A19" s="187"/>
      <c r="B19" s="188" t="s">
        <v>7</v>
      </c>
      <c r="C19" s="185">
        <v>-8222</v>
      </c>
      <c r="D19" s="186">
        <f t="shared" si="0"/>
        <v>-8222</v>
      </c>
      <c r="F19" s="235"/>
      <c r="I19" s="192"/>
      <c r="J19" s="192"/>
    </row>
    <row r="20" spans="1:10" x14ac:dyDescent="0.2">
      <c r="A20" s="187"/>
      <c r="B20" s="188" t="s">
        <v>8</v>
      </c>
      <c r="C20" s="185">
        <v>-457747</v>
      </c>
      <c r="D20" s="186">
        <f t="shared" si="0"/>
        <v>-457747</v>
      </c>
      <c r="F20" s="235"/>
      <c r="I20" s="192"/>
      <c r="J20" s="192"/>
    </row>
    <row r="21" spans="1:10" x14ac:dyDescent="0.2">
      <c r="A21" s="187"/>
      <c r="B21" s="188" t="s">
        <v>9</v>
      </c>
      <c r="C21" s="185">
        <v>-2636</v>
      </c>
      <c r="D21" s="186">
        <f t="shared" si="0"/>
        <v>-2636</v>
      </c>
      <c r="F21" s="235"/>
      <c r="I21" s="192"/>
      <c r="J21" s="192"/>
    </row>
    <row r="22" spans="1:10" x14ac:dyDescent="0.2">
      <c r="A22" s="187"/>
      <c r="B22" s="188" t="s">
        <v>10</v>
      </c>
      <c r="C22" s="185">
        <v>-17041</v>
      </c>
      <c r="D22" s="186">
        <f t="shared" si="0"/>
        <v>-17041</v>
      </c>
      <c r="F22" s="235"/>
      <c r="I22" s="192"/>
      <c r="J22" s="192"/>
    </row>
    <row r="23" spans="1:10" x14ac:dyDescent="0.2">
      <c r="A23" s="187"/>
      <c r="B23" s="188" t="s">
        <v>11</v>
      </c>
      <c r="C23" s="185">
        <v>-73553</v>
      </c>
      <c r="D23" s="186">
        <f t="shared" si="0"/>
        <v>-73553</v>
      </c>
      <c r="F23" s="235"/>
      <c r="I23" s="192"/>
      <c r="J23" s="192"/>
    </row>
    <row r="24" spans="1:10" x14ac:dyDescent="0.2">
      <c r="A24" s="187"/>
      <c r="B24" s="188" t="s">
        <v>12</v>
      </c>
      <c r="C24" s="185">
        <v>-36900</v>
      </c>
      <c r="D24" s="186">
        <f t="shared" si="0"/>
        <v>-36900</v>
      </c>
      <c r="F24" s="235"/>
      <c r="I24" s="192"/>
      <c r="J24" s="192"/>
    </row>
    <row r="25" spans="1:10" x14ac:dyDescent="0.2">
      <c r="A25" s="187"/>
      <c r="B25" s="188" t="s">
        <v>13</v>
      </c>
      <c r="C25" s="185">
        <v>-6407</v>
      </c>
      <c r="D25" s="186">
        <f t="shared" si="0"/>
        <v>-6407</v>
      </c>
      <c r="F25" s="235"/>
      <c r="I25" s="192"/>
      <c r="J25" s="192"/>
    </row>
    <row r="26" spans="1:10" x14ac:dyDescent="0.2">
      <c r="A26" s="187"/>
      <c r="B26" s="188" t="s">
        <v>14</v>
      </c>
      <c r="C26" s="185">
        <v>-37171</v>
      </c>
      <c r="D26" s="186">
        <f t="shared" si="0"/>
        <v>-37171</v>
      </c>
      <c r="F26" s="235"/>
      <c r="I26" s="192"/>
      <c r="J26" s="192"/>
    </row>
    <row r="27" spans="1:10" x14ac:dyDescent="0.2">
      <c r="A27" s="187"/>
      <c r="B27" s="188" t="s">
        <v>15</v>
      </c>
      <c r="C27" s="185">
        <v>0</v>
      </c>
      <c r="D27" s="186">
        <f t="shared" si="0"/>
        <v>0</v>
      </c>
      <c r="F27" s="235"/>
      <c r="I27" s="192"/>
      <c r="J27" s="192"/>
    </row>
    <row r="28" spans="1:10" x14ac:dyDescent="0.2">
      <c r="A28" s="187"/>
      <c r="B28" s="188" t="s">
        <v>16</v>
      </c>
      <c r="C28" s="185">
        <v>-26955</v>
      </c>
      <c r="D28" s="186">
        <f t="shared" si="0"/>
        <v>-26955</v>
      </c>
      <c r="F28" s="235"/>
      <c r="I28" s="192"/>
      <c r="J28" s="192"/>
    </row>
    <row r="29" spans="1:10" x14ac:dyDescent="0.2">
      <c r="A29" s="187"/>
      <c r="B29" s="188" t="s">
        <v>17</v>
      </c>
      <c r="C29" s="185">
        <v>-14838</v>
      </c>
      <c r="D29" s="186">
        <f t="shared" si="0"/>
        <v>-14838</v>
      </c>
      <c r="F29" s="235"/>
      <c r="I29" s="192"/>
      <c r="J29" s="192"/>
    </row>
    <row r="30" spans="1:10" x14ac:dyDescent="0.2">
      <c r="A30" s="187"/>
      <c r="B30" s="188" t="s">
        <v>18</v>
      </c>
      <c r="C30" s="185">
        <v>-37533</v>
      </c>
      <c r="D30" s="186">
        <f t="shared" si="0"/>
        <v>-37533</v>
      </c>
      <c r="F30" s="235"/>
      <c r="I30" s="192"/>
      <c r="J30" s="192"/>
    </row>
    <row r="31" spans="1:10" x14ac:dyDescent="0.2">
      <c r="A31" s="187"/>
      <c r="B31" s="188" t="s">
        <v>19</v>
      </c>
      <c r="C31" s="185">
        <v>-3950</v>
      </c>
      <c r="D31" s="186">
        <f t="shared" si="0"/>
        <v>-3950</v>
      </c>
      <c r="F31" s="235"/>
      <c r="I31" s="192"/>
      <c r="J31" s="192"/>
    </row>
    <row r="32" spans="1:10" x14ac:dyDescent="0.2">
      <c r="A32" s="187"/>
      <c r="B32" s="188" t="s">
        <v>20</v>
      </c>
      <c r="C32" s="185">
        <v>0</v>
      </c>
      <c r="D32" s="186">
        <f t="shared" si="0"/>
        <v>0</v>
      </c>
      <c r="F32" s="235"/>
      <c r="I32" s="192"/>
      <c r="J32" s="192"/>
    </row>
    <row r="33" spans="1:10" x14ac:dyDescent="0.2">
      <c r="A33" s="187"/>
      <c r="B33" s="188" t="s">
        <v>21</v>
      </c>
      <c r="C33" s="185">
        <v>-1003913</v>
      </c>
      <c r="D33" s="186">
        <f t="shared" si="0"/>
        <v>-1003913</v>
      </c>
      <c r="F33" s="235"/>
      <c r="I33" s="192"/>
      <c r="J33" s="192"/>
    </row>
    <row r="34" spans="1:10" x14ac:dyDescent="0.2">
      <c r="A34" s="187"/>
      <c r="B34" s="188" t="s">
        <v>22</v>
      </c>
      <c r="C34" s="185">
        <v>-7277</v>
      </c>
      <c r="D34" s="186">
        <f t="shared" si="0"/>
        <v>-7277</v>
      </c>
      <c r="F34" s="235"/>
      <c r="I34" s="192"/>
      <c r="J34" s="192"/>
    </row>
    <row r="35" spans="1:10" x14ac:dyDescent="0.2">
      <c r="A35" s="187"/>
      <c r="B35" s="188" t="s">
        <v>23</v>
      </c>
      <c r="C35" s="185">
        <v>-10549</v>
      </c>
      <c r="D35" s="186">
        <f t="shared" si="0"/>
        <v>-10549</v>
      </c>
      <c r="F35" s="235"/>
      <c r="I35" s="192"/>
      <c r="J35" s="192"/>
    </row>
    <row r="36" spans="1:10" x14ac:dyDescent="0.2">
      <c r="A36" s="187"/>
      <c r="B36" s="188" t="s">
        <v>24</v>
      </c>
      <c r="C36" s="185">
        <v>0</v>
      </c>
      <c r="D36" s="186">
        <f t="shared" si="0"/>
        <v>0</v>
      </c>
      <c r="F36" s="235"/>
      <c r="I36" s="192"/>
      <c r="J36" s="192"/>
    </row>
    <row r="37" spans="1:10" x14ac:dyDescent="0.2">
      <c r="A37" s="187"/>
      <c r="B37" s="188" t="s">
        <v>25</v>
      </c>
      <c r="C37" s="185">
        <v>0</v>
      </c>
      <c r="D37" s="186">
        <f t="shared" si="0"/>
        <v>0</v>
      </c>
      <c r="F37" s="235"/>
      <c r="I37" s="192"/>
      <c r="J37" s="192"/>
    </row>
    <row r="38" spans="1:10" x14ac:dyDescent="0.2">
      <c r="A38" s="187"/>
      <c r="B38" s="188" t="s">
        <v>26</v>
      </c>
      <c r="C38" s="185">
        <v>-983749</v>
      </c>
      <c r="D38" s="186">
        <f t="shared" si="0"/>
        <v>-983749</v>
      </c>
      <c r="F38" s="235"/>
      <c r="I38" s="192"/>
      <c r="J38" s="192"/>
    </row>
    <row r="39" spans="1:10" x14ac:dyDescent="0.2">
      <c r="A39" s="187"/>
      <c r="B39" s="188" t="s">
        <v>27</v>
      </c>
      <c r="C39" s="185">
        <v>-6686</v>
      </c>
      <c r="D39" s="186">
        <f t="shared" si="0"/>
        <v>-6686</v>
      </c>
      <c r="F39" s="235"/>
      <c r="I39" s="192"/>
      <c r="J39" s="192"/>
    </row>
    <row r="40" spans="1:10" x14ac:dyDescent="0.2">
      <c r="A40" s="187"/>
      <c r="B40" s="188" t="s">
        <v>28</v>
      </c>
      <c r="C40" s="185">
        <v>-21756</v>
      </c>
      <c r="D40" s="186">
        <f t="shared" si="0"/>
        <v>-21756</v>
      </c>
      <c r="F40" s="235"/>
      <c r="I40" s="192"/>
      <c r="J40" s="192"/>
    </row>
    <row r="41" spans="1:10" x14ac:dyDescent="0.2">
      <c r="A41" s="187"/>
      <c r="B41" s="188" t="s">
        <v>29</v>
      </c>
      <c r="C41" s="185">
        <v>-23701</v>
      </c>
      <c r="D41" s="186">
        <f t="shared" si="0"/>
        <v>-23701</v>
      </c>
      <c r="F41" s="235"/>
      <c r="I41" s="192"/>
      <c r="J41" s="192"/>
    </row>
    <row r="42" spans="1:10" x14ac:dyDescent="0.2">
      <c r="A42" s="187"/>
      <c r="B42" s="188" t="s">
        <v>30</v>
      </c>
      <c r="C42" s="185">
        <v>-5180</v>
      </c>
      <c r="D42" s="186">
        <f t="shared" si="0"/>
        <v>-5180</v>
      </c>
      <c r="F42" s="235"/>
      <c r="I42" s="192"/>
      <c r="J42" s="192"/>
    </row>
    <row r="43" spans="1:10" x14ac:dyDescent="0.2">
      <c r="A43" s="187"/>
      <c r="B43" s="188" t="s">
        <v>31</v>
      </c>
      <c r="C43" s="185">
        <v>0</v>
      </c>
      <c r="D43" s="186">
        <f t="shared" si="0"/>
        <v>0</v>
      </c>
      <c r="F43" s="235"/>
      <c r="I43" s="192"/>
      <c r="J43" s="192"/>
    </row>
    <row r="44" spans="1:10" x14ac:dyDescent="0.2">
      <c r="A44" s="187"/>
      <c r="B44" s="188" t="s">
        <v>32</v>
      </c>
      <c r="C44" s="185">
        <v>-248032</v>
      </c>
      <c r="D44" s="186">
        <f t="shared" si="0"/>
        <v>-248032</v>
      </c>
      <c r="F44" s="235"/>
      <c r="I44" s="192"/>
      <c r="J44" s="192"/>
    </row>
    <row r="45" spans="1:10" x14ac:dyDescent="0.2">
      <c r="A45" s="187"/>
      <c r="B45" s="188" t="s">
        <v>33</v>
      </c>
      <c r="C45" s="185">
        <v>-15489</v>
      </c>
      <c r="D45" s="186">
        <f t="shared" si="0"/>
        <v>-15489</v>
      </c>
      <c r="F45" s="235"/>
      <c r="I45" s="192"/>
      <c r="J45" s="192"/>
    </row>
    <row r="46" spans="1:10" x14ac:dyDescent="0.2">
      <c r="A46" s="187"/>
      <c r="B46" s="188" t="s">
        <v>34</v>
      </c>
      <c r="C46" s="185">
        <v>-81721</v>
      </c>
      <c r="D46" s="186">
        <f t="shared" si="0"/>
        <v>-81721</v>
      </c>
      <c r="F46" s="235"/>
      <c r="I46" s="192"/>
      <c r="J46" s="192"/>
    </row>
    <row r="47" spans="1:10" x14ac:dyDescent="0.2">
      <c r="A47" s="187"/>
      <c r="B47" s="188" t="s">
        <v>35</v>
      </c>
      <c r="C47" s="185">
        <v>-2110</v>
      </c>
      <c r="D47" s="186">
        <f t="shared" si="0"/>
        <v>-2110</v>
      </c>
      <c r="F47" s="235"/>
      <c r="I47" s="192"/>
      <c r="J47" s="192"/>
    </row>
    <row r="48" spans="1:10" x14ac:dyDescent="0.2">
      <c r="A48" s="187"/>
      <c r="B48" s="188" t="s">
        <v>36</v>
      </c>
      <c r="C48" s="185">
        <v>-67479</v>
      </c>
      <c r="D48" s="186">
        <f t="shared" si="0"/>
        <v>-67479</v>
      </c>
      <c r="F48" s="235"/>
      <c r="I48" s="192"/>
      <c r="J48" s="192"/>
    </row>
    <row r="49" spans="1:10" x14ac:dyDescent="0.2">
      <c r="A49" s="187"/>
      <c r="B49" s="188" t="s">
        <v>37</v>
      </c>
      <c r="C49" s="185">
        <v>-528392</v>
      </c>
      <c r="D49" s="186">
        <f>SUM(C49:C49)</f>
        <v>-528392</v>
      </c>
      <c r="F49" s="235"/>
      <c r="I49" s="192"/>
      <c r="J49" s="192"/>
    </row>
    <row r="50" spans="1:10" x14ac:dyDescent="0.2">
      <c r="A50" s="187"/>
      <c r="B50" s="188" t="s">
        <v>38</v>
      </c>
      <c r="C50" s="185">
        <v>-42684</v>
      </c>
      <c r="D50" s="186">
        <f t="shared" si="0"/>
        <v>-42684</v>
      </c>
      <c r="F50" s="235"/>
      <c r="I50" s="192"/>
      <c r="J50" s="192"/>
    </row>
    <row r="51" spans="1:10" x14ac:dyDescent="0.2">
      <c r="A51" s="187"/>
      <c r="B51" s="188" t="s">
        <v>39</v>
      </c>
      <c r="C51" s="185">
        <v>-111840</v>
      </c>
      <c r="D51" s="186">
        <f t="shared" si="0"/>
        <v>-111840</v>
      </c>
      <c r="F51" s="235"/>
      <c r="I51" s="192"/>
      <c r="J51" s="192"/>
    </row>
    <row r="52" spans="1:10" x14ac:dyDescent="0.2">
      <c r="A52" s="187"/>
      <c r="B52" s="189" t="s">
        <v>40</v>
      </c>
      <c r="C52" s="185">
        <v>-537797</v>
      </c>
      <c r="D52" s="186">
        <f>SUM(C52:C52)</f>
        <v>-537797</v>
      </c>
      <c r="F52" s="235"/>
      <c r="I52" s="192"/>
      <c r="J52" s="192"/>
    </row>
    <row r="53" spans="1:10" x14ac:dyDescent="0.2">
      <c r="A53" s="187"/>
      <c r="B53" s="188" t="s">
        <v>41</v>
      </c>
      <c r="C53" s="185">
        <v>-10028</v>
      </c>
      <c r="D53" s="186">
        <f t="shared" si="0"/>
        <v>-10028</v>
      </c>
      <c r="F53" s="235"/>
      <c r="I53" s="192"/>
      <c r="J53" s="192"/>
    </row>
    <row r="54" spans="1:10" ht="12.75" thickBot="1" x14ac:dyDescent="0.25">
      <c r="A54" s="187"/>
      <c r="B54" s="207" t="s">
        <v>42</v>
      </c>
      <c r="C54" s="208">
        <v>-47886</v>
      </c>
      <c r="D54" s="209">
        <f t="shared" si="0"/>
        <v>-47886</v>
      </c>
      <c r="F54" s="235"/>
      <c r="I54" s="192"/>
      <c r="J54" s="192"/>
    </row>
    <row r="55" spans="1:10" ht="12.75" thickBot="1" x14ac:dyDescent="0.25">
      <c r="A55" s="187"/>
      <c r="B55" s="204" t="s">
        <v>43</v>
      </c>
      <c r="C55" s="205">
        <f>SUM(C12:C54)</f>
        <v>-5124011</v>
      </c>
      <c r="D55" s="206">
        <f>SUM(D12:D54)</f>
        <v>-5124011</v>
      </c>
      <c r="F55" s="236"/>
      <c r="I55" s="192"/>
      <c r="J55" s="192"/>
    </row>
    <row r="56" spans="1:10" x14ac:dyDescent="0.2">
      <c r="A56" s="187"/>
      <c r="B56" s="187"/>
      <c r="C56" s="187"/>
      <c r="D56" s="187"/>
      <c r="E56" s="191"/>
      <c r="I56" s="187"/>
      <c r="J56" s="187"/>
    </row>
    <row r="57" spans="1:10" x14ac:dyDescent="0.2">
      <c r="C57" s="167"/>
      <c r="D57" s="167"/>
      <c r="E57" s="193"/>
      <c r="I57" s="187"/>
      <c r="J57" s="187"/>
    </row>
    <row r="58" spans="1:10" x14ac:dyDescent="0.2">
      <c r="C58" s="167"/>
      <c r="D58" s="167"/>
      <c r="E58" s="193"/>
      <c r="I58" s="187"/>
      <c r="J58" s="187"/>
    </row>
    <row r="59" spans="1:10" x14ac:dyDescent="0.2">
      <c r="C59" s="167"/>
      <c r="D59" s="167"/>
      <c r="E59" s="193"/>
      <c r="I59" s="187"/>
      <c r="J59" s="187"/>
    </row>
    <row r="60" spans="1:10" x14ac:dyDescent="0.2">
      <c r="C60" s="167"/>
      <c r="D60" s="167"/>
      <c r="E60" s="193"/>
      <c r="I60" s="187"/>
      <c r="J60" s="187"/>
    </row>
    <row r="61" spans="1:10" x14ac:dyDescent="0.2">
      <c r="C61" s="167"/>
      <c r="D61" s="167"/>
      <c r="E61" s="193"/>
      <c r="I61" s="187"/>
      <c r="J61" s="187"/>
    </row>
    <row r="62" spans="1:10" x14ac:dyDescent="0.2">
      <c r="C62" s="167"/>
      <c r="D62" s="167"/>
      <c r="E62" s="193"/>
      <c r="I62" s="187"/>
      <c r="J62" s="187"/>
    </row>
    <row r="63" spans="1:10" x14ac:dyDescent="0.2">
      <c r="C63" s="167"/>
      <c r="D63" s="167"/>
      <c r="E63" s="193"/>
      <c r="I63" s="187"/>
      <c r="J63" s="187"/>
    </row>
    <row r="64" spans="1:10" x14ac:dyDescent="0.2">
      <c r="C64" s="167"/>
      <c r="D64" s="167"/>
      <c r="E64" s="193"/>
      <c r="I64" s="187"/>
      <c r="J64" s="187"/>
    </row>
    <row r="65" spans="1:10" x14ac:dyDescent="0.2">
      <c r="C65" s="167"/>
      <c r="D65" s="167"/>
      <c r="E65" s="193"/>
      <c r="I65" s="187"/>
      <c r="J65" s="187"/>
    </row>
    <row r="66" spans="1:10" x14ac:dyDescent="0.2">
      <c r="C66" s="167"/>
      <c r="D66" s="167"/>
      <c r="E66" s="193"/>
      <c r="I66" s="187"/>
      <c r="J66" s="187"/>
    </row>
    <row r="67" spans="1:10" x14ac:dyDescent="0.2">
      <c r="C67" s="167"/>
      <c r="D67" s="167"/>
      <c r="E67" s="193"/>
      <c r="I67" s="187"/>
      <c r="J67" s="187"/>
    </row>
    <row r="68" spans="1:10" x14ac:dyDescent="0.2">
      <c r="C68" s="167"/>
      <c r="D68" s="167"/>
      <c r="E68" s="193"/>
      <c r="I68" s="187"/>
      <c r="J68" s="187"/>
    </row>
    <row r="69" spans="1:10" x14ac:dyDescent="0.2">
      <c r="C69" s="167"/>
      <c r="D69" s="167"/>
      <c r="E69" s="193"/>
      <c r="I69" s="187"/>
      <c r="J69" s="187"/>
    </row>
    <row r="70" spans="1:10" x14ac:dyDescent="0.2">
      <c r="A70" s="192"/>
      <c r="B70" s="192"/>
      <c r="C70" s="192"/>
      <c r="D70" s="192"/>
      <c r="E70" s="192"/>
      <c r="I70" s="187"/>
      <c r="J70" s="187"/>
    </row>
    <row r="71" spans="1:10" x14ac:dyDescent="0.2">
      <c r="A71" s="187"/>
      <c r="B71" s="192"/>
      <c r="C71" s="192"/>
      <c r="D71" s="191"/>
      <c r="E71" s="187"/>
      <c r="I71" s="187"/>
      <c r="J71" s="187"/>
    </row>
    <row r="72" spans="1:10" x14ac:dyDescent="0.2">
      <c r="A72" s="187"/>
      <c r="B72" s="192"/>
      <c r="C72" s="192"/>
      <c r="D72" s="187"/>
      <c r="E72" s="187"/>
      <c r="I72" s="187"/>
      <c r="J72" s="187"/>
    </row>
    <row r="73" spans="1:10" x14ac:dyDescent="0.2">
      <c r="A73" s="187"/>
      <c r="B73" s="192"/>
      <c r="C73" s="192"/>
      <c r="D73" s="187"/>
      <c r="E73" s="187"/>
      <c r="I73" s="187"/>
      <c r="J73" s="187"/>
    </row>
    <row r="74" spans="1:10" x14ac:dyDescent="0.2">
      <c r="A74" s="187"/>
      <c r="B74" s="187"/>
      <c r="C74" s="187"/>
      <c r="D74" s="187"/>
      <c r="E74" s="187"/>
      <c r="I74" s="187"/>
      <c r="J74" s="187"/>
    </row>
    <row r="75" spans="1:10" x14ac:dyDescent="0.2">
      <c r="A75" s="187"/>
      <c r="B75" s="187"/>
      <c r="C75" s="187"/>
      <c r="D75" s="187"/>
      <c r="E75" s="187"/>
    </row>
    <row r="76" spans="1:10" x14ac:dyDescent="0.2">
      <c r="A76" s="187"/>
      <c r="B76" s="187"/>
      <c r="C76" s="187"/>
      <c r="D76" s="187"/>
      <c r="E76" s="187"/>
    </row>
    <row r="77" spans="1:10" x14ac:dyDescent="0.2">
      <c r="A77" s="187"/>
      <c r="B77" s="187"/>
      <c r="C77" s="187"/>
      <c r="D77" s="187"/>
      <c r="E77" s="187"/>
    </row>
    <row r="78" spans="1:10" x14ac:dyDescent="0.2">
      <c r="A78" s="187"/>
      <c r="B78" s="187"/>
      <c r="C78" s="187"/>
      <c r="D78" s="187"/>
      <c r="E78" s="187"/>
    </row>
    <row r="79" spans="1:10" x14ac:dyDescent="0.2">
      <c r="A79" s="187"/>
      <c r="B79" s="187"/>
      <c r="C79" s="187"/>
      <c r="D79" s="187"/>
      <c r="E79" s="187"/>
    </row>
    <row r="80" spans="1:10" x14ac:dyDescent="0.2">
      <c r="A80" s="187"/>
      <c r="B80" s="187"/>
      <c r="C80" s="187"/>
      <c r="D80" s="187"/>
      <c r="E80" s="187"/>
    </row>
    <row r="81" spans="1:5" x14ac:dyDescent="0.2">
      <c r="A81" s="187"/>
      <c r="B81" s="187"/>
      <c r="C81" s="187"/>
      <c r="D81" s="187"/>
      <c r="E81" s="187"/>
    </row>
    <row r="82" spans="1:5" x14ac:dyDescent="0.2">
      <c r="A82" s="187"/>
      <c r="B82" s="187"/>
      <c r="C82" s="187"/>
      <c r="D82" s="187"/>
      <c r="E82" s="187"/>
    </row>
    <row r="83" spans="1:5" x14ac:dyDescent="0.2">
      <c r="A83" s="187"/>
      <c r="B83" s="187"/>
      <c r="C83" s="187"/>
      <c r="D83" s="187"/>
      <c r="E83" s="187"/>
    </row>
    <row r="84" spans="1:5" x14ac:dyDescent="0.2">
      <c r="A84" s="187"/>
      <c r="B84" s="187"/>
      <c r="C84" s="187"/>
      <c r="D84" s="187"/>
      <c r="E84" s="187"/>
    </row>
    <row r="85" spans="1:5" x14ac:dyDescent="0.2">
      <c r="A85" s="187"/>
      <c r="B85" s="289" t="s">
        <v>125</v>
      </c>
      <c r="C85" s="289"/>
      <c r="D85" s="289"/>
      <c r="E85" s="289"/>
    </row>
    <row r="86" spans="1:5" x14ac:dyDescent="0.2">
      <c r="A86" s="187"/>
      <c r="B86" s="290" t="s">
        <v>122</v>
      </c>
      <c r="C86" s="290"/>
      <c r="D86" s="290"/>
      <c r="E86" s="290"/>
    </row>
    <row r="87" spans="1:5" x14ac:dyDescent="0.2">
      <c r="A87" s="187"/>
      <c r="B87" s="187"/>
      <c r="C87" s="187"/>
      <c r="D87" s="290"/>
      <c r="E87" s="290"/>
    </row>
    <row r="88" spans="1:5" x14ac:dyDescent="0.2">
      <c r="A88" s="187"/>
      <c r="B88" s="187"/>
      <c r="C88" s="197" t="s">
        <v>44</v>
      </c>
      <c r="D88" s="214"/>
      <c r="E88" s="197" t="s">
        <v>45</v>
      </c>
    </row>
    <row r="89" spans="1:5" x14ac:dyDescent="0.2">
      <c r="A89" s="187"/>
      <c r="B89" s="187"/>
      <c r="C89" s="187"/>
      <c r="D89" s="187"/>
      <c r="E89" s="187"/>
    </row>
    <row r="90" spans="1:5" x14ac:dyDescent="0.2">
      <c r="A90" s="187"/>
      <c r="B90" s="22" t="s">
        <v>48</v>
      </c>
      <c r="C90" s="193">
        <v>-5124011</v>
      </c>
      <c r="D90" s="200" t="s">
        <v>83</v>
      </c>
      <c r="E90" s="193">
        <v>-5124011</v>
      </c>
    </row>
    <row r="91" spans="1:5" x14ac:dyDescent="0.2">
      <c r="A91" s="187"/>
      <c r="B91" s="187"/>
      <c r="C91" s="201"/>
      <c r="D91" s="197"/>
      <c r="E91" s="201"/>
    </row>
    <row r="92" spans="1:5" x14ac:dyDescent="0.2">
      <c r="A92" s="187"/>
      <c r="B92" s="187"/>
      <c r="C92" s="194"/>
      <c r="D92" s="199"/>
      <c r="E92" s="194"/>
    </row>
    <row r="93" spans="1:5" ht="12.75" thickBot="1" x14ac:dyDescent="0.25">
      <c r="A93" s="187"/>
      <c r="B93" s="199" t="s">
        <v>52</v>
      </c>
      <c r="C93" s="202">
        <f>SUM(C90:C91)</f>
        <v>-5124011</v>
      </c>
      <c r="D93" s="187"/>
      <c r="E93" s="202">
        <f>SUM(E90:E91)</f>
        <v>-5124011</v>
      </c>
    </row>
    <row r="94" spans="1:5" ht="12.75" thickTop="1" x14ac:dyDescent="0.2">
      <c r="A94" s="187"/>
      <c r="B94" s="187"/>
      <c r="C94" s="187"/>
      <c r="D94" s="187"/>
      <c r="E94" s="187"/>
    </row>
    <row r="95" spans="1:5" x14ac:dyDescent="0.2">
      <c r="A95" s="187"/>
      <c r="B95" s="187"/>
      <c r="C95" s="187"/>
      <c r="D95" s="187"/>
      <c r="E95" s="192"/>
    </row>
    <row r="96" spans="1:5" x14ac:dyDescent="0.2">
      <c r="A96" s="187"/>
      <c r="B96" s="187"/>
      <c r="C96" s="187"/>
      <c r="D96" s="187"/>
      <c r="E96" s="194"/>
    </row>
    <row r="97" spans="1:5" x14ac:dyDescent="0.2">
      <c r="A97" s="187"/>
      <c r="B97" s="187"/>
      <c r="C97" s="187"/>
      <c r="D97" s="187"/>
      <c r="E97" s="187"/>
    </row>
    <row r="98" spans="1:5" x14ac:dyDescent="0.2">
      <c r="A98" s="187"/>
      <c r="B98" s="187"/>
      <c r="C98" s="187"/>
      <c r="D98" s="187"/>
      <c r="E98" s="187"/>
    </row>
    <row r="99" spans="1:5" x14ac:dyDescent="0.2">
      <c r="A99" s="187"/>
      <c r="B99" s="187"/>
      <c r="C99" s="187"/>
      <c r="D99" s="187"/>
      <c r="E99" s="187"/>
    </row>
    <row r="100" spans="1:5" x14ac:dyDescent="0.2">
      <c r="A100" s="187"/>
      <c r="B100" s="187"/>
      <c r="C100" s="187"/>
      <c r="D100" s="187"/>
      <c r="E100" s="187"/>
    </row>
    <row r="101" spans="1:5" x14ac:dyDescent="0.2">
      <c r="A101" s="187"/>
      <c r="B101" s="187"/>
      <c r="C101" s="187"/>
      <c r="D101" s="187"/>
      <c r="E101" s="187"/>
    </row>
    <row r="102" spans="1:5" x14ac:dyDescent="0.2">
      <c r="A102" s="187"/>
      <c r="B102" s="187"/>
      <c r="C102" s="187"/>
      <c r="D102" s="187"/>
      <c r="E102" s="187"/>
    </row>
    <row r="103" spans="1:5" x14ac:dyDescent="0.2">
      <c r="A103" s="187"/>
      <c r="B103" s="187"/>
      <c r="C103" s="187"/>
      <c r="D103" s="187"/>
      <c r="E103" s="187"/>
    </row>
    <row r="104" spans="1:5" x14ac:dyDescent="0.2">
      <c r="A104" s="187"/>
      <c r="B104" s="187"/>
      <c r="C104" s="187"/>
      <c r="D104" s="187"/>
      <c r="E104" s="187"/>
    </row>
    <row r="105" spans="1:5" x14ac:dyDescent="0.2">
      <c r="A105" s="187"/>
      <c r="B105" s="187"/>
      <c r="C105" s="187"/>
      <c r="D105" s="187"/>
      <c r="E105" s="187"/>
    </row>
    <row r="106" spans="1:5" x14ac:dyDescent="0.2">
      <c r="A106" s="187"/>
      <c r="B106" s="187"/>
      <c r="C106" s="187"/>
      <c r="D106" s="187"/>
      <c r="E106" s="187"/>
    </row>
    <row r="107" spans="1:5" x14ac:dyDescent="0.2">
      <c r="A107" s="187"/>
      <c r="B107" s="187"/>
      <c r="C107" s="187"/>
      <c r="D107" s="187"/>
      <c r="E107" s="187"/>
    </row>
    <row r="108" spans="1:5" x14ac:dyDescent="0.2">
      <c r="A108" s="187"/>
      <c r="B108" s="187"/>
      <c r="C108" s="187"/>
      <c r="D108" s="187"/>
      <c r="E108" s="187"/>
    </row>
    <row r="109" spans="1:5" x14ac:dyDescent="0.2">
      <c r="A109" s="187"/>
      <c r="B109" s="187"/>
      <c r="C109" s="187"/>
      <c r="D109" s="187"/>
      <c r="E109" s="187"/>
    </row>
    <row r="110" spans="1:5" x14ac:dyDescent="0.2">
      <c r="A110" s="187"/>
      <c r="B110" s="187"/>
      <c r="C110" s="187"/>
      <c r="D110" s="187"/>
      <c r="E110" s="187"/>
    </row>
    <row r="111" spans="1:5" x14ac:dyDescent="0.2">
      <c r="A111" s="187"/>
      <c r="B111" s="187"/>
      <c r="C111" s="187"/>
      <c r="D111" s="187"/>
      <c r="E111" s="187"/>
    </row>
    <row r="112" spans="1:5" x14ac:dyDescent="0.2">
      <c r="A112" s="187"/>
      <c r="B112" s="187"/>
      <c r="C112" s="187"/>
      <c r="D112" s="187"/>
      <c r="E112" s="187"/>
    </row>
    <row r="113" spans="1:5" x14ac:dyDescent="0.2">
      <c r="A113" s="187"/>
      <c r="B113" s="187"/>
      <c r="C113" s="187"/>
      <c r="D113" s="187"/>
      <c r="E113" s="187"/>
    </row>
    <row r="114" spans="1:5" x14ac:dyDescent="0.2">
      <c r="A114" s="187"/>
      <c r="B114" s="187"/>
      <c r="C114" s="187"/>
      <c r="D114" s="187"/>
      <c r="E114" s="187"/>
    </row>
    <row r="115" spans="1:5" x14ac:dyDescent="0.2">
      <c r="A115" s="187"/>
      <c r="B115" s="187"/>
      <c r="C115" s="187"/>
      <c r="D115" s="187"/>
      <c r="E115" s="187"/>
    </row>
    <row r="116" spans="1:5" x14ac:dyDescent="0.2">
      <c r="A116" s="187"/>
      <c r="B116" s="187"/>
      <c r="C116" s="187"/>
      <c r="D116" s="187"/>
      <c r="E116" s="187"/>
    </row>
    <row r="117" spans="1:5" x14ac:dyDescent="0.2">
      <c r="A117" s="187"/>
      <c r="B117" s="187"/>
      <c r="C117" s="187"/>
      <c r="D117" s="187"/>
      <c r="E117" s="187"/>
    </row>
    <row r="118" spans="1:5" x14ac:dyDescent="0.2">
      <c r="A118" s="187"/>
      <c r="B118" s="187"/>
      <c r="C118" s="187"/>
      <c r="D118" s="187"/>
      <c r="E118" s="187"/>
    </row>
    <row r="119" spans="1:5" x14ac:dyDescent="0.2">
      <c r="A119" s="187"/>
      <c r="B119" s="187"/>
      <c r="C119" s="187"/>
      <c r="D119" s="187"/>
      <c r="E119" s="187"/>
    </row>
    <row r="120" spans="1:5" x14ac:dyDescent="0.2">
      <c r="A120" s="187"/>
      <c r="B120" s="187"/>
      <c r="C120" s="187"/>
      <c r="D120" s="187"/>
      <c r="E120" s="187"/>
    </row>
    <row r="121" spans="1:5" x14ac:dyDescent="0.2">
      <c r="A121" s="187"/>
      <c r="B121" s="187"/>
      <c r="C121" s="187"/>
      <c r="D121" s="187"/>
      <c r="E121" s="187"/>
    </row>
    <row r="122" spans="1:5" x14ac:dyDescent="0.2">
      <c r="A122" s="187"/>
      <c r="B122" s="187"/>
      <c r="C122" s="187"/>
      <c r="D122" s="187"/>
      <c r="E122" s="187"/>
    </row>
    <row r="123" spans="1:5" x14ac:dyDescent="0.2">
      <c r="A123" s="187"/>
      <c r="B123" s="187"/>
      <c r="C123" s="187"/>
      <c r="D123" s="187"/>
      <c r="E123" s="187"/>
    </row>
    <row r="124" spans="1:5" x14ac:dyDescent="0.2">
      <c r="A124" s="187"/>
      <c r="B124" s="187"/>
      <c r="C124" s="187"/>
      <c r="D124" s="187"/>
      <c r="E124" s="187"/>
    </row>
    <row r="125" spans="1:5" x14ac:dyDescent="0.2">
      <c r="A125" s="187"/>
      <c r="B125" s="187"/>
      <c r="C125" s="187"/>
      <c r="D125" s="187"/>
      <c r="E125" s="187"/>
    </row>
    <row r="126" spans="1:5" x14ac:dyDescent="0.2">
      <c r="A126" s="187"/>
      <c r="B126" s="187"/>
      <c r="C126" s="187"/>
      <c r="D126" s="187"/>
      <c r="E126" s="187"/>
    </row>
    <row r="127" spans="1:5" x14ac:dyDescent="0.2">
      <c r="A127" s="187"/>
      <c r="B127" s="187"/>
      <c r="C127" s="187"/>
      <c r="D127" s="187"/>
      <c r="E127" s="187"/>
    </row>
  </sheetData>
  <mergeCells count="5">
    <mergeCell ref="B6:D6"/>
    <mergeCell ref="B7:D7"/>
    <mergeCell ref="B85:E85"/>
    <mergeCell ref="B86:E86"/>
    <mergeCell ref="D87:E87"/>
  </mergeCells>
  <printOptions horizontalCentered="1" verticalCentered="1"/>
  <pageMargins left="0.27559055118110237" right="0.70866141732283472" top="0.22" bottom="0.31496062992125984" header="0.2" footer="0.31496062992125984"/>
  <pageSetup scale="76" orientation="portrait" r:id="rId1"/>
  <rowBreaks count="1" manualBreakCount="1">
    <brk id="77" max="4" man="1"/>
  </rowBreak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0DFB2-4149-4DF1-AD5C-21D5A0C11E59}">
  <sheetPr>
    <tabColor rgb="FFFF0000"/>
  </sheetPr>
  <dimension ref="A6:G123"/>
  <sheetViews>
    <sheetView view="pageBreakPreview" zoomScale="60" zoomScaleNormal="110" workbookViewId="0">
      <selection activeCell="B81" sqref="B81:E81"/>
    </sheetView>
  </sheetViews>
  <sheetFormatPr baseColWidth="10" defaultRowHeight="12" x14ac:dyDescent="0.2"/>
  <cols>
    <col min="1" max="1" width="13.42578125" style="166" customWidth="1"/>
    <col min="2" max="4" width="28.7109375" style="166" customWidth="1"/>
    <col min="5" max="5" width="13.7109375" style="166" customWidth="1"/>
    <col min="6" max="6" width="11.42578125" style="166"/>
    <col min="7" max="7" width="11.28515625" style="192" bestFit="1" customWidth="1"/>
    <col min="8" max="256" width="11.42578125" style="166"/>
    <col min="257" max="257" width="13.42578125" style="166" customWidth="1"/>
    <col min="258" max="260" width="28.7109375" style="166" customWidth="1"/>
    <col min="261" max="261" width="13.7109375" style="166" customWidth="1"/>
    <col min="262" max="262" width="11.42578125" style="166"/>
    <col min="263" max="263" width="11.28515625" style="166" bestFit="1" customWidth="1"/>
    <col min="264" max="512" width="11.42578125" style="166"/>
    <col min="513" max="513" width="13.42578125" style="166" customWidth="1"/>
    <col min="514" max="516" width="28.7109375" style="166" customWidth="1"/>
    <col min="517" max="517" width="13.7109375" style="166" customWidth="1"/>
    <col min="518" max="518" width="11.42578125" style="166"/>
    <col min="519" max="519" width="11.28515625" style="166" bestFit="1" customWidth="1"/>
    <col min="520" max="768" width="11.42578125" style="166"/>
    <col min="769" max="769" width="13.42578125" style="166" customWidth="1"/>
    <col min="770" max="772" width="28.7109375" style="166" customWidth="1"/>
    <col min="773" max="773" width="13.7109375" style="166" customWidth="1"/>
    <col min="774" max="774" width="11.42578125" style="166"/>
    <col min="775" max="775" width="11.28515625" style="166" bestFit="1" customWidth="1"/>
    <col min="776" max="1024" width="11.42578125" style="166"/>
    <col min="1025" max="1025" width="13.42578125" style="166" customWidth="1"/>
    <col min="1026" max="1028" width="28.7109375" style="166" customWidth="1"/>
    <col min="1029" max="1029" width="13.7109375" style="166" customWidth="1"/>
    <col min="1030" max="1030" width="11.42578125" style="166"/>
    <col min="1031" max="1031" width="11.28515625" style="166" bestFit="1" customWidth="1"/>
    <col min="1032" max="1280" width="11.42578125" style="166"/>
    <col min="1281" max="1281" width="13.42578125" style="166" customWidth="1"/>
    <col min="1282" max="1284" width="28.7109375" style="166" customWidth="1"/>
    <col min="1285" max="1285" width="13.7109375" style="166" customWidth="1"/>
    <col min="1286" max="1286" width="11.42578125" style="166"/>
    <col min="1287" max="1287" width="11.28515625" style="166" bestFit="1" customWidth="1"/>
    <col min="1288" max="1536" width="11.42578125" style="166"/>
    <col min="1537" max="1537" width="13.42578125" style="166" customWidth="1"/>
    <col min="1538" max="1540" width="28.7109375" style="166" customWidth="1"/>
    <col min="1541" max="1541" width="13.7109375" style="166" customWidth="1"/>
    <col min="1542" max="1542" width="11.42578125" style="166"/>
    <col min="1543" max="1543" width="11.28515625" style="166" bestFit="1" customWidth="1"/>
    <col min="1544" max="1792" width="11.42578125" style="166"/>
    <col min="1793" max="1793" width="13.42578125" style="166" customWidth="1"/>
    <col min="1794" max="1796" width="28.7109375" style="166" customWidth="1"/>
    <col min="1797" max="1797" width="13.7109375" style="166" customWidth="1"/>
    <col min="1798" max="1798" width="11.42578125" style="166"/>
    <col min="1799" max="1799" width="11.28515625" style="166" bestFit="1" customWidth="1"/>
    <col min="1800" max="2048" width="11.42578125" style="166"/>
    <col min="2049" max="2049" width="13.42578125" style="166" customWidth="1"/>
    <col min="2050" max="2052" width="28.7109375" style="166" customWidth="1"/>
    <col min="2053" max="2053" width="13.7109375" style="166" customWidth="1"/>
    <col min="2054" max="2054" width="11.42578125" style="166"/>
    <col min="2055" max="2055" width="11.28515625" style="166" bestFit="1" customWidth="1"/>
    <col min="2056" max="2304" width="11.42578125" style="166"/>
    <col min="2305" max="2305" width="13.42578125" style="166" customWidth="1"/>
    <col min="2306" max="2308" width="28.7109375" style="166" customWidth="1"/>
    <col min="2309" max="2309" width="13.7109375" style="166" customWidth="1"/>
    <col min="2310" max="2310" width="11.42578125" style="166"/>
    <col min="2311" max="2311" width="11.28515625" style="166" bestFit="1" customWidth="1"/>
    <col min="2312" max="2560" width="11.42578125" style="166"/>
    <col min="2561" max="2561" width="13.42578125" style="166" customWidth="1"/>
    <col min="2562" max="2564" width="28.7109375" style="166" customWidth="1"/>
    <col min="2565" max="2565" width="13.7109375" style="166" customWidth="1"/>
    <col min="2566" max="2566" width="11.42578125" style="166"/>
    <col min="2567" max="2567" width="11.28515625" style="166" bestFit="1" customWidth="1"/>
    <col min="2568" max="2816" width="11.42578125" style="166"/>
    <col min="2817" max="2817" width="13.42578125" style="166" customWidth="1"/>
    <col min="2818" max="2820" width="28.7109375" style="166" customWidth="1"/>
    <col min="2821" max="2821" width="13.7109375" style="166" customWidth="1"/>
    <col min="2822" max="2822" width="11.42578125" style="166"/>
    <col min="2823" max="2823" width="11.28515625" style="166" bestFit="1" customWidth="1"/>
    <col min="2824" max="3072" width="11.42578125" style="166"/>
    <col min="3073" max="3073" width="13.42578125" style="166" customWidth="1"/>
    <col min="3074" max="3076" width="28.7109375" style="166" customWidth="1"/>
    <col min="3077" max="3077" width="13.7109375" style="166" customWidth="1"/>
    <col min="3078" max="3078" width="11.42578125" style="166"/>
    <col min="3079" max="3079" width="11.28515625" style="166" bestFit="1" customWidth="1"/>
    <col min="3080" max="3328" width="11.42578125" style="166"/>
    <col min="3329" max="3329" width="13.42578125" style="166" customWidth="1"/>
    <col min="3330" max="3332" width="28.7109375" style="166" customWidth="1"/>
    <col min="3333" max="3333" width="13.7109375" style="166" customWidth="1"/>
    <col min="3334" max="3334" width="11.42578125" style="166"/>
    <col min="3335" max="3335" width="11.28515625" style="166" bestFit="1" customWidth="1"/>
    <col min="3336" max="3584" width="11.42578125" style="166"/>
    <col min="3585" max="3585" width="13.42578125" style="166" customWidth="1"/>
    <col min="3586" max="3588" width="28.7109375" style="166" customWidth="1"/>
    <col min="3589" max="3589" width="13.7109375" style="166" customWidth="1"/>
    <col min="3590" max="3590" width="11.42578125" style="166"/>
    <col min="3591" max="3591" width="11.28515625" style="166" bestFit="1" customWidth="1"/>
    <col min="3592" max="3840" width="11.42578125" style="166"/>
    <col min="3841" max="3841" width="13.42578125" style="166" customWidth="1"/>
    <col min="3842" max="3844" width="28.7109375" style="166" customWidth="1"/>
    <col min="3845" max="3845" width="13.7109375" style="166" customWidth="1"/>
    <col min="3846" max="3846" width="11.42578125" style="166"/>
    <col min="3847" max="3847" width="11.28515625" style="166" bestFit="1" customWidth="1"/>
    <col min="3848" max="4096" width="11.42578125" style="166"/>
    <col min="4097" max="4097" width="13.42578125" style="166" customWidth="1"/>
    <col min="4098" max="4100" width="28.7109375" style="166" customWidth="1"/>
    <col min="4101" max="4101" width="13.7109375" style="166" customWidth="1"/>
    <col min="4102" max="4102" width="11.42578125" style="166"/>
    <col min="4103" max="4103" width="11.28515625" style="166" bestFit="1" customWidth="1"/>
    <col min="4104" max="4352" width="11.42578125" style="166"/>
    <col min="4353" max="4353" width="13.42578125" style="166" customWidth="1"/>
    <col min="4354" max="4356" width="28.7109375" style="166" customWidth="1"/>
    <col min="4357" max="4357" width="13.7109375" style="166" customWidth="1"/>
    <col min="4358" max="4358" width="11.42578125" style="166"/>
    <col min="4359" max="4359" width="11.28515625" style="166" bestFit="1" customWidth="1"/>
    <col min="4360" max="4608" width="11.42578125" style="166"/>
    <col min="4609" max="4609" width="13.42578125" style="166" customWidth="1"/>
    <col min="4610" max="4612" width="28.7109375" style="166" customWidth="1"/>
    <col min="4613" max="4613" width="13.7109375" style="166" customWidth="1"/>
    <col min="4614" max="4614" width="11.42578125" style="166"/>
    <col min="4615" max="4615" width="11.28515625" style="166" bestFit="1" customWidth="1"/>
    <col min="4616" max="4864" width="11.42578125" style="166"/>
    <col min="4865" max="4865" width="13.42578125" style="166" customWidth="1"/>
    <col min="4866" max="4868" width="28.7109375" style="166" customWidth="1"/>
    <col min="4869" max="4869" width="13.7109375" style="166" customWidth="1"/>
    <col min="4870" max="4870" width="11.42578125" style="166"/>
    <col min="4871" max="4871" width="11.28515625" style="166" bestFit="1" customWidth="1"/>
    <col min="4872" max="5120" width="11.42578125" style="166"/>
    <col min="5121" max="5121" width="13.42578125" style="166" customWidth="1"/>
    <col min="5122" max="5124" width="28.7109375" style="166" customWidth="1"/>
    <col min="5125" max="5125" width="13.7109375" style="166" customWidth="1"/>
    <col min="5126" max="5126" width="11.42578125" style="166"/>
    <col min="5127" max="5127" width="11.28515625" style="166" bestFit="1" customWidth="1"/>
    <col min="5128" max="5376" width="11.42578125" style="166"/>
    <col min="5377" max="5377" width="13.42578125" style="166" customWidth="1"/>
    <col min="5378" max="5380" width="28.7109375" style="166" customWidth="1"/>
    <col min="5381" max="5381" width="13.7109375" style="166" customWidth="1"/>
    <col min="5382" max="5382" width="11.42578125" style="166"/>
    <col min="5383" max="5383" width="11.28515625" style="166" bestFit="1" customWidth="1"/>
    <col min="5384" max="5632" width="11.42578125" style="166"/>
    <col min="5633" max="5633" width="13.42578125" style="166" customWidth="1"/>
    <col min="5634" max="5636" width="28.7109375" style="166" customWidth="1"/>
    <col min="5637" max="5637" width="13.7109375" style="166" customWidth="1"/>
    <col min="5638" max="5638" width="11.42578125" style="166"/>
    <col min="5639" max="5639" width="11.28515625" style="166" bestFit="1" customWidth="1"/>
    <col min="5640" max="5888" width="11.42578125" style="166"/>
    <col min="5889" max="5889" width="13.42578125" style="166" customWidth="1"/>
    <col min="5890" max="5892" width="28.7109375" style="166" customWidth="1"/>
    <col min="5893" max="5893" width="13.7109375" style="166" customWidth="1"/>
    <col min="5894" max="5894" width="11.42578125" style="166"/>
    <col min="5895" max="5895" width="11.28515625" style="166" bestFit="1" customWidth="1"/>
    <col min="5896" max="6144" width="11.42578125" style="166"/>
    <col min="6145" max="6145" width="13.42578125" style="166" customWidth="1"/>
    <col min="6146" max="6148" width="28.7109375" style="166" customWidth="1"/>
    <col min="6149" max="6149" width="13.7109375" style="166" customWidth="1"/>
    <col min="6150" max="6150" width="11.42578125" style="166"/>
    <col min="6151" max="6151" width="11.28515625" style="166" bestFit="1" customWidth="1"/>
    <col min="6152" max="6400" width="11.42578125" style="166"/>
    <col min="6401" max="6401" width="13.42578125" style="166" customWidth="1"/>
    <col min="6402" max="6404" width="28.7109375" style="166" customWidth="1"/>
    <col min="6405" max="6405" width="13.7109375" style="166" customWidth="1"/>
    <col min="6406" max="6406" width="11.42578125" style="166"/>
    <col min="6407" max="6407" width="11.28515625" style="166" bestFit="1" customWidth="1"/>
    <col min="6408" max="6656" width="11.42578125" style="166"/>
    <col min="6657" max="6657" width="13.42578125" style="166" customWidth="1"/>
    <col min="6658" max="6660" width="28.7109375" style="166" customWidth="1"/>
    <col min="6661" max="6661" width="13.7109375" style="166" customWidth="1"/>
    <col min="6662" max="6662" width="11.42578125" style="166"/>
    <col min="6663" max="6663" width="11.28515625" style="166" bestFit="1" customWidth="1"/>
    <col min="6664" max="6912" width="11.42578125" style="166"/>
    <col min="6913" max="6913" width="13.42578125" style="166" customWidth="1"/>
    <col min="6914" max="6916" width="28.7109375" style="166" customWidth="1"/>
    <col min="6917" max="6917" width="13.7109375" style="166" customWidth="1"/>
    <col min="6918" max="6918" width="11.42578125" style="166"/>
    <col min="6919" max="6919" width="11.28515625" style="166" bestFit="1" customWidth="1"/>
    <col min="6920" max="7168" width="11.42578125" style="166"/>
    <col min="7169" max="7169" width="13.42578125" style="166" customWidth="1"/>
    <col min="7170" max="7172" width="28.7109375" style="166" customWidth="1"/>
    <col min="7173" max="7173" width="13.7109375" style="166" customWidth="1"/>
    <col min="7174" max="7174" width="11.42578125" style="166"/>
    <col min="7175" max="7175" width="11.28515625" style="166" bestFit="1" customWidth="1"/>
    <col min="7176" max="7424" width="11.42578125" style="166"/>
    <col min="7425" max="7425" width="13.42578125" style="166" customWidth="1"/>
    <col min="7426" max="7428" width="28.7109375" style="166" customWidth="1"/>
    <col min="7429" max="7429" width="13.7109375" style="166" customWidth="1"/>
    <col min="7430" max="7430" width="11.42578125" style="166"/>
    <col min="7431" max="7431" width="11.28515625" style="166" bestFit="1" customWidth="1"/>
    <col min="7432" max="7680" width="11.42578125" style="166"/>
    <col min="7681" max="7681" width="13.42578125" style="166" customWidth="1"/>
    <col min="7682" max="7684" width="28.7109375" style="166" customWidth="1"/>
    <col min="7685" max="7685" width="13.7109375" style="166" customWidth="1"/>
    <col min="7686" max="7686" width="11.42578125" style="166"/>
    <col min="7687" max="7687" width="11.28515625" style="166" bestFit="1" customWidth="1"/>
    <col min="7688" max="7936" width="11.42578125" style="166"/>
    <col min="7937" max="7937" width="13.42578125" style="166" customWidth="1"/>
    <col min="7938" max="7940" width="28.7109375" style="166" customWidth="1"/>
    <col min="7941" max="7941" width="13.7109375" style="166" customWidth="1"/>
    <col min="7942" max="7942" width="11.42578125" style="166"/>
    <col min="7943" max="7943" width="11.28515625" style="166" bestFit="1" customWidth="1"/>
    <col min="7944" max="8192" width="11.42578125" style="166"/>
    <col min="8193" max="8193" width="13.42578125" style="166" customWidth="1"/>
    <col min="8194" max="8196" width="28.7109375" style="166" customWidth="1"/>
    <col min="8197" max="8197" width="13.7109375" style="166" customWidth="1"/>
    <col min="8198" max="8198" width="11.42578125" style="166"/>
    <col min="8199" max="8199" width="11.28515625" style="166" bestFit="1" customWidth="1"/>
    <col min="8200" max="8448" width="11.42578125" style="166"/>
    <col min="8449" max="8449" width="13.42578125" style="166" customWidth="1"/>
    <col min="8450" max="8452" width="28.7109375" style="166" customWidth="1"/>
    <col min="8453" max="8453" width="13.7109375" style="166" customWidth="1"/>
    <col min="8454" max="8454" width="11.42578125" style="166"/>
    <col min="8455" max="8455" width="11.28515625" style="166" bestFit="1" customWidth="1"/>
    <col min="8456" max="8704" width="11.42578125" style="166"/>
    <col min="8705" max="8705" width="13.42578125" style="166" customWidth="1"/>
    <col min="8706" max="8708" width="28.7109375" style="166" customWidth="1"/>
    <col min="8709" max="8709" width="13.7109375" style="166" customWidth="1"/>
    <col min="8710" max="8710" width="11.42578125" style="166"/>
    <col min="8711" max="8711" width="11.28515625" style="166" bestFit="1" customWidth="1"/>
    <col min="8712" max="8960" width="11.42578125" style="166"/>
    <col min="8961" max="8961" width="13.42578125" style="166" customWidth="1"/>
    <col min="8962" max="8964" width="28.7109375" style="166" customWidth="1"/>
    <col min="8965" max="8965" width="13.7109375" style="166" customWidth="1"/>
    <col min="8966" max="8966" width="11.42578125" style="166"/>
    <col min="8967" max="8967" width="11.28515625" style="166" bestFit="1" customWidth="1"/>
    <col min="8968" max="9216" width="11.42578125" style="166"/>
    <col min="9217" max="9217" width="13.42578125" style="166" customWidth="1"/>
    <col min="9218" max="9220" width="28.7109375" style="166" customWidth="1"/>
    <col min="9221" max="9221" width="13.7109375" style="166" customWidth="1"/>
    <col min="9222" max="9222" width="11.42578125" style="166"/>
    <col min="9223" max="9223" width="11.28515625" style="166" bestFit="1" customWidth="1"/>
    <col min="9224" max="9472" width="11.42578125" style="166"/>
    <col min="9473" max="9473" width="13.42578125" style="166" customWidth="1"/>
    <col min="9474" max="9476" width="28.7109375" style="166" customWidth="1"/>
    <col min="9477" max="9477" width="13.7109375" style="166" customWidth="1"/>
    <col min="9478" max="9478" width="11.42578125" style="166"/>
    <col min="9479" max="9479" width="11.28515625" style="166" bestFit="1" customWidth="1"/>
    <col min="9480" max="9728" width="11.42578125" style="166"/>
    <col min="9729" max="9729" width="13.42578125" style="166" customWidth="1"/>
    <col min="9730" max="9732" width="28.7109375" style="166" customWidth="1"/>
    <col min="9733" max="9733" width="13.7109375" style="166" customWidth="1"/>
    <col min="9734" max="9734" width="11.42578125" style="166"/>
    <col min="9735" max="9735" width="11.28515625" style="166" bestFit="1" customWidth="1"/>
    <col min="9736" max="9984" width="11.42578125" style="166"/>
    <col min="9985" max="9985" width="13.42578125" style="166" customWidth="1"/>
    <col min="9986" max="9988" width="28.7109375" style="166" customWidth="1"/>
    <col min="9989" max="9989" width="13.7109375" style="166" customWidth="1"/>
    <col min="9990" max="9990" width="11.42578125" style="166"/>
    <col min="9991" max="9991" width="11.28515625" style="166" bestFit="1" customWidth="1"/>
    <col min="9992" max="10240" width="11.42578125" style="166"/>
    <col min="10241" max="10241" width="13.42578125" style="166" customWidth="1"/>
    <col min="10242" max="10244" width="28.7109375" style="166" customWidth="1"/>
    <col min="10245" max="10245" width="13.7109375" style="166" customWidth="1"/>
    <col min="10246" max="10246" width="11.42578125" style="166"/>
    <col min="10247" max="10247" width="11.28515625" style="166" bestFit="1" customWidth="1"/>
    <col min="10248" max="10496" width="11.42578125" style="166"/>
    <col min="10497" max="10497" width="13.42578125" style="166" customWidth="1"/>
    <col min="10498" max="10500" width="28.7109375" style="166" customWidth="1"/>
    <col min="10501" max="10501" width="13.7109375" style="166" customWidth="1"/>
    <col min="10502" max="10502" width="11.42578125" style="166"/>
    <col min="10503" max="10503" width="11.28515625" style="166" bestFit="1" customWidth="1"/>
    <col min="10504" max="10752" width="11.42578125" style="166"/>
    <col min="10753" max="10753" width="13.42578125" style="166" customWidth="1"/>
    <col min="10754" max="10756" width="28.7109375" style="166" customWidth="1"/>
    <col min="10757" max="10757" width="13.7109375" style="166" customWidth="1"/>
    <col min="10758" max="10758" width="11.42578125" style="166"/>
    <col min="10759" max="10759" width="11.28515625" style="166" bestFit="1" customWidth="1"/>
    <col min="10760" max="11008" width="11.42578125" style="166"/>
    <col min="11009" max="11009" width="13.42578125" style="166" customWidth="1"/>
    <col min="11010" max="11012" width="28.7109375" style="166" customWidth="1"/>
    <col min="11013" max="11013" width="13.7109375" style="166" customWidth="1"/>
    <col min="11014" max="11014" width="11.42578125" style="166"/>
    <col min="11015" max="11015" width="11.28515625" style="166" bestFit="1" customWidth="1"/>
    <col min="11016" max="11264" width="11.42578125" style="166"/>
    <col min="11265" max="11265" width="13.42578125" style="166" customWidth="1"/>
    <col min="11266" max="11268" width="28.7109375" style="166" customWidth="1"/>
    <col min="11269" max="11269" width="13.7109375" style="166" customWidth="1"/>
    <col min="11270" max="11270" width="11.42578125" style="166"/>
    <col min="11271" max="11271" width="11.28515625" style="166" bestFit="1" customWidth="1"/>
    <col min="11272" max="11520" width="11.42578125" style="166"/>
    <col min="11521" max="11521" width="13.42578125" style="166" customWidth="1"/>
    <col min="11522" max="11524" width="28.7109375" style="166" customWidth="1"/>
    <col min="11525" max="11525" width="13.7109375" style="166" customWidth="1"/>
    <col min="11526" max="11526" width="11.42578125" style="166"/>
    <col min="11527" max="11527" width="11.28515625" style="166" bestFit="1" customWidth="1"/>
    <col min="11528" max="11776" width="11.42578125" style="166"/>
    <col min="11777" max="11777" width="13.42578125" style="166" customWidth="1"/>
    <col min="11778" max="11780" width="28.7109375" style="166" customWidth="1"/>
    <col min="11781" max="11781" width="13.7109375" style="166" customWidth="1"/>
    <col min="11782" max="11782" width="11.42578125" style="166"/>
    <col min="11783" max="11783" width="11.28515625" style="166" bestFit="1" customWidth="1"/>
    <col min="11784" max="12032" width="11.42578125" style="166"/>
    <col min="12033" max="12033" width="13.42578125" style="166" customWidth="1"/>
    <col min="12034" max="12036" width="28.7109375" style="166" customWidth="1"/>
    <col min="12037" max="12037" width="13.7109375" style="166" customWidth="1"/>
    <col min="12038" max="12038" width="11.42578125" style="166"/>
    <col min="12039" max="12039" width="11.28515625" style="166" bestFit="1" customWidth="1"/>
    <col min="12040" max="12288" width="11.42578125" style="166"/>
    <col min="12289" max="12289" width="13.42578125" style="166" customWidth="1"/>
    <col min="12290" max="12292" width="28.7109375" style="166" customWidth="1"/>
    <col min="12293" max="12293" width="13.7109375" style="166" customWidth="1"/>
    <col min="12294" max="12294" width="11.42578125" style="166"/>
    <col min="12295" max="12295" width="11.28515625" style="166" bestFit="1" customWidth="1"/>
    <col min="12296" max="12544" width="11.42578125" style="166"/>
    <col min="12545" max="12545" width="13.42578125" style="166" customWidth="1"/>
    <col min="12546" max="12548" width="28.7109375" style="166" customWidth="1"/>
    <col min="12549" max="12549" width="13.7109375" style="166" customWidth="1"/>
    <col min="12550" max="12550" width="11.42578125" style="166"/>
    <col min="12551" max="12551" width="11.28515625" style="166" bestFit="1" customWidth="1"/>
    <col min="12552" max="12800" width="11.42578125" style="166"/>
    <col min="12801" max="12801" width="13.42578125" style="166" customWidth="1"/>
    <col min="12802" max="12804" width="28.7109375" style="166" customWidth="1"/>
    <col min="12805" max="12805" width="13.7109375" style="166" customWidth="1"/>
    <col min="12806" max="12806" width="11.42578125" style="166"/>
    <col min="12807" max="12807" width="11.28515625" style="166" bestFit="1" customWidth="1"/>
    <col min="12808" max="13056" width="11.42578125" style="166"/>
    <col min="13057" max="13057" width="13.42578125" style="166" customWidth="1"/>
    <col min="13058" max="13060" width="28.7109375" style="166" customWidth="1"/>
    <col min="13061" max="13061" width="13.7109375" style="166" customWidth="1"/>
    <col min="13062" max="13062" width="11.42578125" style="166"/>
    <col min="13063" max="13063" width="11.28515625" style="166" bestFit="1" customWidth="1"/>
    <col min="13064" max="13312" width="11.42578125" style="166"/>
    <col min="13313" max="13313" width="13.42578125" style="166" customWidth="1"/>
    <col min="13314" max="13316" width="28.7109375" style="166" customWidth="1"/>
    <col min="13317" max="13317" width="13.7109375" style="166" customWidth="1"/>
    <col min="13318" max="13318" width="11.42578125" style="166"/>
    <col min="13319" max="13319" width="11.28515625" style="166" bestFit="1" customWidth="1"/>
    <col min="13320" max="13568" width="11.42578125" style="166"/>
    <col min="13569" max="13569" width="13.42578125" style="166" customWidth="1"/>
    <col min="13570" max="13572" width="28.7109375" style="166" customWidth="1"/>
    <col min="13573" max="13573" width="13.7109375" style="166" customWidth="1"/>
    <col min="13574" max="13574" width="11.42578125" style="166"/>
    <col min="13575" max="13575" width="11.28515625" style="166" bestFit="1" customWidth="1"/>
    <col min="13576" max="13824" width="11.42578125" style="166"/>
    <col min="13825" max="13825" width="13.42578125" style="166" customWidth="1"/>
    <col min="13826" max="13828" width="28.7109375" style="166" customWidth="1"/>
    <col min="13829" max="13829" width="13.7109375" style="166" customWidth="1"/>
    <col min="13830" max="13830" width="11.42578125" style="166"/>
    <col min="13831" max="13831" width="11.28515625" style="166" bestFit="1" customWidth="1"/>
    <col min="13832" max="14080" width="11.42578125" style="166"/>
    <col min="14081" max="14081" width="13.42578125" style="166" customWidth="1"/>
    <col min="14082" max="14084" width="28.7109375" style="166" customWidth="1"/>
    <col min="14085" max="14085" width="13.7109375" style="166" customWidth="1"/>
    <col min="14086" max="14086" width="11.42578125" style="166"/>
    <col min="14087" max="14087" width="11.28515625" style="166" bestFit="1" customWidth="1"/>
    <col min="14088" max="14336" width="11.42578125" style="166"/>
    <col min="14337" max="14337" width="13.42578125" style="166" customWidth="1"/>
    <col min="14338" max="14340" width="28.7109375" style="166" customWidth="1"/>
    <col min="14341" max="14341" width="13.7109375" style="166" customWidth="1"/>
    <col min="14342" max="14342" width="11.42578125" style="166"/>
    <col min="14343" max="14343" width="11.28515625" style="166" bestFit="1" customWidth="1"/>
    <col min="14344" max="14592" width="11.42578125" style="166"/>
    <col min="14593" max="14593" width="13.42578125" style="166" customWidth="1"/>
    <col min="14594" max="14596" width="28.7109375" style="166" customWidth="1"/>
    <col min="14597" max="14597" width="13.7109375" style="166" customWidth="1"/>
    <col min="14598" max="14598" width="11.42578125" style="166"/>
    <col min="14599" max="14599" width="11.28515625" style="166" bestFit="1" customWidth="1"/>
    <col min="14600" max="14848" width="11.42578125" style="166"/>
    <col min="14849" max="14849" width="13.42578125" style="166" customWidth="1"/>
    <col min="14850" max="14852" width="28.7109375" style="166" customWidth="1"/>
    <col min="14853" max="14853" width="13.7109375" style="166" customWidth="1"/>
    <col min="14854" max="14854" width="11.42578125" style="166"/>
    <col min="14855" max="14855" width="11.28515625" style="166" bestFit="1" customWidth="1"/>
    <col min="14856" max="15104" width="11.42578125" style="166"/>
    <col min="15105" max="15105" width="13.42578125" style="166" customWidth="1"/>
    <col min="15106" max="15108" width="28.7109375" style="166" customWidth="1"/>
    <col min="15109" max="15109" width="13.7109375" style="166" customWidth="1"/>
    <col min="15110" max="15110" width="11.42578125" style="166"/>
    <col min="15111" max="15111" width="11.28515625" style="166" bestFit="1" customWidth="1"/>
    <col min="15112" max="15360" width="11.42578125" style="166"/>
    <col min="15361" max="15361" width="13.42578125" style="166" customWidth="1"/>
    <col min="15362" max="15364" width="28.7109375" style="166" customWidth="1"/>
    <col min="15365" max="15365" width="13.7109375" style="166" customWidth="1"/>
    <col min="15366" max="15366" width="11.42578125" style="166"/>
    <col min="15367" max="15367" width="11.28515625" style="166" bestFit="1" customWidth="1"/>
    <col min="15368" max="15616" width="11.42578125" style="166"/>
    <col min="15617" max="15617" width="13.42578125" style="166" customWidth="1"/>
    <col min="15618" max="15620" width="28.7109375" style="166" customWidth="1"/>
    <col min="15621" max="15621" width="13.7109375" style="166" customWidth="1"/>
    <col min="15622" max="15622" width="11.42578125" style="166"/>
    <col min="15623" max="15623" width="11.28515625" style="166" bestFit="1" customWidth="1"/>
    <col min="15624" max="15872" width="11.42578125" style="166"/>
    <col min="15873" max="15873" width="13.42578125" style="166" customWidth="1"/>
    <col min="15874" max="15876" width="28.7109375" style="166" customWidth="1"/>
    <col min="15877" max="15877" width="13.7109375" style="166" customWidth="1"/>
    <col min="15878" max="15878" width="11.42578125" style="166"/>
    <col min="15879" max="15879" width="11.28515625" style="166" bestFit="1" customWidth="1"/>
    <col min="15880" max="16128" width="11.42578125" style="166"/>
    <col min="16129" max="16129" width="13.42578125" style="166" customWidth="1"/>
    <col min="16130" max="16132" width="28.7109375" style="166" customWidth="1"/>
    <col min="16133" max="16133" width="13.7109375" style="166" customWidth="1"/>
    <col min="16134" max="16134" width="11.42578125" style="166"/>
    <col min="16135" max="16135" width="11.28515625" style="166" bestFit="1" customWidth="1"/>
    <col min="16136" max="16384" width="11.42578125" style="166"/>
  </cols>
  <sheetData>
    <row r="6" spans="1:6" ht="15" x14ac:dyDescent="0.25">
      <c r="A6" s="287" t="s">
        <v>126</v>
      </c>
      <c r="B6" s="287"/>
      <c r="C6" s="287"/>
      <c r="D6" s="287"/>
      <c r="E6" s="287"/>
    </row>
    <row r="7" spans="1:6" ht="15" thickBot="1" x14ac:dyDescent="0.25">
      <c r="B7" s="288" t="s">
        <v>122</v>
      </c>
      <c r="C7" s="288"/>
      <c r="D7" s="288"/>
      <c r="E7" s="230"/>
    </row>
    <row r="8" spans="1:6" x14ac:dyDescent="0.2">
      <c r="B8" s="171"/>
      <c r="C8" s="172" t="s">
        <v>95</v>
      </c>
      <c r="D8" s="173"/>
    </row>
    <row r="9" spans="1:6" x14ac:dyDescent="0.2">
      <c r="A9" s="174"/>
      <c r="B9" s="175" t="s">
        <v>56</v>
      </c>
      <c r="C9" s="176" t="s">
        <v>97</v>
      </c>
      <c r="D9" s="177" t="s">
        <v>52</v>
      </c>
    </row>
    <row r="10" spans="1:6" ht="12.75" thickBot="1" x14ac:dyDescent="0.25">
      <c r="A10" s="174"/>
      <c r="B10" s="179"/>
      <c r="C10" s="231" t="s">
        <v>96</v>
      </c>
      <c r="D10" s="180"/>
    </row>
    <row r="11" spans="1:6" x14ac:dyDescent="0.2">
      <c r="A11" s="174"/>
      <c r="B11" s="181"/>
      <c r="C11" s="182"/>
      <c r="D11" s="183"/>
      <c r="F11" s="233"/>
    </row>
    <row r="12" spans="1:6" x14ac:dyDescent="0.2">
      <c r="B12" s="184" t="s">
        <v>0</v>
      </c>
      <c r="C12" s="185">
        <v>45</v>
      </c>
      <c r="D12" s="186">
        <f>SUM(C12:C12)</f>
        <v>45</v>
      </c>
      <c r="F12" s="216"/>
    </row>
    <row r="13" spans="1:6" x14ac:dyDescent="0.2">
      <c r="A13" s="187"/>
      <c r="B13" s="188" t="s">
        <v>1</v>
      </c>
      <c r="C13" s="185">
        <v>77</v>
      </c>
      <c r="D13" s="186">
        <f t="shared" ref="D13:D54" si="0">SUM(C13:C13)</f>
        <v>77</v>
      </c>
      <c r="F13" s="216"/>
    </row>
    <row r="14" spans="1:6" x14ac:dyDescent="0.2">
      <c r="A14" s="187"/>
      <c r="B14" s="188" t="s">
        <v>2</v>
      </c>
      <c r="C14" s="185">
        <v>47669</v>
      </c>
      <c r="D14" s="186">
        <f t="shared" si="0"/>
        <v>47669</v>
      </c>
      <c r="F14" s="216"/>
    </row>
    <row r="15" spans="1:6" x14ac:dyDescent="0.2">
      <c r="A15" s="187"/>
      <c r="B15" s="188" t="s">
        <v>3</v>
      </c>
      <c r="C15" s="185">
        <v>68</v>
      </c>
      <c r="D15" s="186">
        <f t="shared" si="0"/>
        <v>68</v>
      </c>
      <c r="F15" s="216"/>
    </row>
    <row r="16" spans="1:6" x14ac:dyDescent="0.2">
      <c r="A16" s="187"/>
      <c r="B16" s="188" t="s">
        <v>4</v>
      </c>
      <c r="C16" s="185">
        <v>81</v>
      </c>
      <c r="D16" s="186">
        <f t="shared" si="0"/>
        <v>81</v>
      </c>
      <c r="F16" s="216"/>
    </row>
    <row r="17" spans="1:6" x14ac:dyDescent="0.2">
      <c r="A17" s="187"/>
      <c r="B17" s="188" t="s">
        <v>5</v>
      </c>
      <c r="C17" s="185">
        <v>0</v>
      </c>
      <c r="D17" s="186">
        <f t="shared" si="0"/>
        <v>0</v>
      </c>
      <c r="F17" s="216"/>
    </row>
    <row r="18" spans="1:6" x14ac:dyDescent="0.2">
      <c r="A18" s="187"/>
      <c r="B18" s="188" t="s">
        <v>6</v>
      </c>
      <c r="C18" s="185">
        <v>726</v>
      </c>
      <c r="D18" s="186">
        <f t="shared" si="0"/>
        <v>726</v>
      </c>
      <c r="F18" s="216"/>
    </row>
    <row r="19" spans="1:6" x14ac:dyDescent="0.2">
      <c r="A19" s="187"/>
      <c r="B19" s="188" t="s">
        <v>7</v>
      </c>
      <c r="C19" s="185">
        <v>0</v>
      </c>
      <c r="D19" s="186">
        <f t="shared" si="0"/>
        <v>0</v>
      </c>
      <c r="F19" s="216"/>
    </row>
    <row r="20" spans="1:6" x14ac:dyDescent="0.2">
      <c r="A20" s="187"/>
      <c r="B20" s="188" t="s">
        <v>8</v>
      </c>
      <c r="C20" s="185">
        <v>619</v>
      </c>
      <c r="D20" s="186">
        <f t="shared" si="0"/>
        <v>619</v>
      </c>
      <c r="F20" s="216"/>
    </row>
    <row r="21" spans="1:6" x14ac:dyDescent="0.2">
      <c r="A21" s="187"/>
      <c r="B21" s="188" t="s">
        <v>9</v>
      </c>
      <c r="C21" s="185">
        <v>16</v>
      </c>
      <c r="D21" s="186">
        <f t="shared" si="0"/>
        <v>16</v>
      </c>
      <c r="F21" s="216"/>
    </row>
    <row r="22" spans="1:6" x14ac:dyDescent="0.2">
      <c r="A22" s="187"/>
      <c r="B22" s="188" t="s">
        <v>10</v>
      </c>
      <c r="C22" s="185">
        <v>16</v>
      </c>
      <c r="D22" s="186">
        <f t="shared" si="0"/>
        <v>16</v>
      </c>
      <c r="F22" s="216"/>
    </row>
    <row r="23" spans="1:6" x14ac:dyDescent="0.2">
      <c r="A23" s="187"/>
      <c r="B23" s="188" t="s">
        <v>11</v>
      </c>
      <c r="C23" s="185">
        <v>416</v>
      </c>
      <c r="D23" s="186">
        <f t="shared" si="0"/>
        <v>416</v>
      </c>
      <c r="F23" s="216"/>
    </row>
    <row r="24" spans="1:6" x14ac:dyDescent="0.2">
      <c r="A24" s="187"/>
      <c r="B24" s="188" t="s">
        <v>12</v>
      </c>
      <c r="C24" s="185">
        <v>56</v>
      </c>
      <c r="D24" s="186">
        <f t="shared" si="0"/>
        <v>56</v>
      </c>
      <c r="F24" s="216"/>
    </row>
    <row r="25" spans="1:6" x14ac:dyDescent="0.2">
      <c r="A25" s="187"/>
      <c r="B25" s="188" t="s">
        <v>13</v>
      </c>
      <c r="C25" s="185">
        <v>0</v>
      </c>
      <c r="D25" s="186">
        <f t="shared" si="0"/>
        <v>0</v>
      </c>
      <c r="F25" s="216"/>
    </row>
    <row r="26" spans="1:6" x14ac:dyDescent="0.2">
      <c r="A26" s="187"/>
      <c r="B26" s="188" t="s">
        <v>14</v>
      </c>
      <c r="C26" s="185">
        <v>897</v>
      </c>
      <c r="D26" s="186">
        <f t="shared" si="0"/>
        <v>897</v>
      </c>
      <c r="F26" s="216"/>
    </row>
    <row r="27" spans="1:6" x14ac:dyDescent="0.2">
      <c r="A27" s="187"/>
      <c r="B27" s="188" t="s">
        <v>15</v>
      </c>
      <c r="C27" s="185">
        <v>24331</v>
      </c>
      <c r="D27" s="186">
        <f t="shared" si="0"/>
        <v>24331</v>
      </c>
      <c r="F27" s="216"/>
    </row>
    <row r="28" spans="1:6" x14ac:dyDescent="0.2">
      <c r="A28" s="187"/>
      <c r="B28" s="188" t="s">
        <v>16</v>
      </c>
      <c r="C28" s="185">
        <v>46</v>
      </c>
      <c r="D28" s="186">
        <f t="shared" si="0"/>
        <v>46</v>
      </c>
      <c r="F28" s="216"/>
    </row>
    <row r="29" spans="1:6" x14ac:dyDescent="0.2">
      <c r="A29" s="187"/>
      <c r="B29" s="188" t="s">
        <v>17</v>
      </c>
      <c r="C29" s="185">
        <v>40</v>
      </c>
      <c r="D29" s="186">
        <f t="shared" si="0"/>
        <v>40</v>
      </c>
      <c r="F29" s="216"/>
    </row>
    <row r="30" spans="1:6" x14ac:dyDescent="0.2">
      <c r="A30" s="187"/>
      <c r="B30" s="188" t="s">
        <v>18</v>
      </c>
      <c r="C30" s="185">
        <v>223</v>
      </c>
      <c r="D30" s="186">
        <f t="shared" si="0"/>
        <v>223</v>
      </c>
      <c r="F30" s="216"/>
    </row>
    <row r="31" spans="1:6" x14ac:dyDescent="0.2">
      <c r="A31" s="187"/>
      <c r="B31" s="188" t="s">
        <v>19</v>
      </c>
      <c r="C31" s="185">
        <v>271</v>
      </c>
      <c r="D31" s="186">
        <f t="shared" si="0"/>
        <v>271</v>
      </c>
      <c r="F31" s="216"/>
    </row>
    <row r="32" spans="1:6" x14ac:dyDescent="0.2">
      <c r="A32" s="187"/>
      <c r="B32" s="188" t="s">
        <v>20</v>
      </c>
      <c r="C32" s="185">
        <v>6828</v>
      </c>
      <c r="D32" s="186">
        <f t="shared" si="0"/>
        <v>6828</v>
      </c>
      <c r="F32" s="216"/>
    </row>
    <row r="33" spans="1:6" x14ac:dyDescent="0.2">
      <c r="A33" s="187"/>
      <c r="B33" s="188" t="s">
        <v>21</v>
      </c>
      <c r="C33" s="185">
        <v>7167</v>
      </c>
      <c r="D33" s="186">
        <f t="shared" si="0"/>
        <v>7167</v>
      </c>
      <c r="F33" s="216"/>
    </row>
    <row r="34" spans="1:6" x14ac:dyDescent="0.2">
      <c r="A34" s="187"/>
      <c r="B34" s="188" t="s">
        <v>22</v>
      </c>
      <c r="C34" s="185">
        <v>17</v>
      </c>
      <c r="D34" s="186">
        <f t="shared" si="0"/>
        <v>17</v>
      </c>
      <c r="F34" s="216"/>
    </row>
    <row r="35" spans="1:6" x14ac:dyDescent="0.2">
      <c r="A35" s="187"/>
      <c r="B35" s="188" t="s">
        <v>23</v>
      </c>
      <c r="C35" s="185">
        <v>106</v>
      </c>
      <c r="D35" s="186">
        <f t="shared" si="0"/>
        <v>106</v>
      </c>
      <c r="F35" s="216"/>
    </row>
    <row r="36" spans="1:6" x14ac:dyDescent="0.2">
      <c r="A36" s="187"/>
      <c r="B36" s="188" t="s">
        <v>24</v>
      </c>
      <c r="C36" s="185">
        <v>965</v>
      </c>
      <c r="D36" s="186">
        <f t="shared" si="0"/>
        <v>965</v>
      </c>
      <c r="F36" s="216"/>
    </row>
    <row r="37" spans="1:6" x14ac:dyDescent="0.2">
      <c r="A37" s="187"/>
      <c r="B37" s="188" t="s">
        <v>25</v>
      </c>
      <c r="C37" s="185">
        <v>4</v>
      </c>
      <c r="D37" s="186">
        <f t="shared" si="0"/>
        <v>4</v>
      </c>
      <c r="F37" s="216"/>
    </row>
    <row r="38" spans="1:6" x14ac:dyDescent="0.2">
      <c r="A38" s="187"/>
      <c r="B38" s="188" t="s">
        <v>26</v>
      </c>
      <c r="C38" s="185">
        <v>6528</v>
      </c>
      <c r="D38" s="186">
        <f t="shared" si="0"/>
        <v>6528</v>
      </c>
      <c r="F38" s="216"/>
    </row>
    <row r="39" spans="1:6" x14ac:dyDescent="0.2">
      <c r="A39" s="187"/>
      <c r="B39" s="188" t="s">
        <v>27</v>
      </c>
      <c r="C39" s="185">
        <v>0</v>
      </c>
      <c r="D39" s="186">
        <f t="shared" si="0"/>
        <v>0</v>
      </c>
      <c r="F39" s="216"/>
    </row>
    <row r="40" spans="1:6" x14ac:dyDescent="0.2">
      <c r="A40" s="187"/>
      <c r="B40" s="188" t="s">
        <v>28</v>
      </c>
      <c r="C40" s="185">
        <v>0</v>
      </c>
      <c r="D40" s="186">
        <f t="shared" si="0"/>
        <v>0</v>
      </c>
      <c r="F40" s="216"/>
    </row>
    <row r="41" spans="1:6" x14ac:dyDescent="0.2">
      <c r="A41" s="187"/>
      <c r="B41" s="188" t="s">
        <v>29</v>
      </c>
      <c r="C41" s="185">
        <v>125</v>
      </c>
      <c r="D41" s="186">
        <f t="shared" si="0"/>
        <v>125</v>
      </c>
      <c r="F41" s="216"/>
    </row>
    <row r="42" spans="1:6" x14ac:dyDescent="0.2">
      <c r="A42" s="187"/>
      <c r="B42" s="188" t="s">
        <v>30</v>
      </c>
      <c r="C42" s="185">
        <v>0</v>
      </c>
      <c r="D42" s="186">
        <f t="shared" si="0"/>
        <v>0</v>
      </c>
      <c r="F42" s="216"/>
    </row>
    <row r="43" spans="1:6" x14ac:dyDescent="0.2">
      <c r="A43" s="187"/>
      <c r="B43" s="188" t="s">
        <v>31</v>
      </c>
      <c r="C43" s="185">
        <v>90513</v>
      </c>
      <c r="D43" s="186">
        <f t="shared" si="0"/>
        <v>90513</v>
      </c>
      <c r="F43" s="216"/>
    </row>
    <row r="44" spans="1:6" x14ac:dyDescent="0.2">
      <c r="A44" s="187"/>
      <c r="B44" s="188" t="s">
        <v>32</v>
      </c>
      <c r="C44" s="185">
        <v>4205</v>
      </c>
      <c r="D44" s="186">
        <f t="shared" si="0"/>
        <v>4205</v>
      </c>
      <c r="F44" s="216"/>
    </row>
    <row r="45" spans="1:6" x14ac:dyDescent="0.2">
      <c r="A45" s="187"/>
      <c r="B45" s="188" t="s">
        <v>33</v>
      </c>
      <c r="C45" s="185">
        <v>22</v>
      </c>
      <c r="D45" s="186">
        <f t="shared" si="0"/>
        <v>22</v>
      </c>
      <c r="F45" s="216"/>
    </row>
    <row r="46" spans="1:6" x14ac:dyDescent="0.2">
      <c r="A46" s="187"/>
      <c r="B46" s="188" t="s">
        <v>34</v>
      </c>
      <c r="C46" s="185">
        <v>275</v>
      </c>
      <c r="D46" s="186">
        <f t="shared" si="0"/>
        <v>275</v>
      </c>
      <c r="F46" s="216"/>
    </row>
    <row r="47" spans="1:6" x14ac:dyDescent="0.2">
      <c r="A47" s="187"/>
      <c r="B47" s="188" t="s">
        <v>35</v>
      </c>
      <c r="C47" s="185">
        <v>0</v>
      </c>
      <c r="D47" s="186">
        <f t="shared" si="0"/>
        <v>0</v>
      </c>
      <c r="F47" s="216"/>
    </row>
    <row r="48" spans="1:6" x14ac:dyDescent="0.2">
      <c r="A48" s="187"/>
      <c r="B48" s="188" t="s">
        <v>36</v>
      </c>
      <c r="C48" s="185">
        <v>175</v>
      </c>
      <c r="D48" s="186">
        <f t="shared" si="0"/>
        <v>175</v>
      </c>
      <c r="F48" s="216"/>
    </row>
    <row r="49" spans="1:6" x14ac:dyDescent="0.2">
      <c r="A49" s="187"/>
      <c r="B49" s="188" t="s">
        <v>37</v>
      </c>
      <c r="C49" s="185">
        <v>343754</v>
      </c>
      <c r="D49" s="186">
        <f>SUM(C49:C49)</f>
        <v>343754</v>
      </c>
      <c r="F49" s="216"/>
    </row>
    <row r="50" spans="1:6" x14ac:dyDescent="0.2">
      <c r="A50" s="187"/>
      <c r="B50" s="188" t="s">
        <v>38</v>
      </c>
      <c r="C50" s="185">
        <v>318</v>
      </c>
      <c r="D50" s="186">
        <f t="shared" si="0"/>
        <v>318</v>
      </c>
      <c r="F50" s="216"/>
    </row>
    <row r="51" spans="1:6" x14ac:dyDescent="0.2">
      <c r="A51" s="187"/>
      <c r="B51" s="188" t="s">
        <v>39</v>
      </c>
      <c r="C51" s="185">
        <v>284</v>
      </c>
      <c r="D51" s="186">
        <f t="shared" si="0"/>
        <v>284</v>
      </c>
      <c r="F51" s="216"/>
    </row>
    <row r="52" spans="1:6" x14ac:dyDescent="0.2">
      <c r="A52" s="187"/>
      <c r="B52" s="189" t="s">
        <v>40</v>
      </c>
      <c r="C52" s="185">
        <v>368364</v>
      </c>
      <c r="D52" s="186">
        <f>SUM(C52:C52)</f>
        <v>368364</v>
      </c>
      <c r="F52" s="216"/>
    </row>
    <row r="53" spans="1:6" x14ac:dyDescent="0.2">
      <c r="A53" s="187"/>
      <c r="B53" s="188" t="s">
        <v>41</v>
      </c>
      <c r="C53" s="185">
        <v>0</v>
      </c>
      <c r="D53" s="186">
        <f t="shared" si="0"/>
        <v>0</v>
      </c>
      <c r="F53" s="216"/>
    </row>
    <row r="54" spans="1:6" ht="12.75" thickBot="1" x14ac:dyDescent="0.25">
      <c r="A54" s="187"/>
      <c r="B54" s="207" t="s">
        <v>42</v>
      </c>
      <c r="C54" s="208">
        <v>51</v>
      </c>
      <c r="D54" s="209">
        <f t="shared" si="0"/>
        <v>51</v>
      </c>
      <c r="F54" s="216"/>
    </row>
    <row r="55" spans="1:6" ht="12.75" thickBot="1" x14ac:dyDescent="0.25">
      <c r="A55" s="187"/>
      <c r="B55" s="204" t="s">
        <v>43</v>
      </c>
      <c r="C55" s="205">
        <f>SUM(C12:C54)</f>
        <v>905298</v>
      </c>
      <c r="D55" s="206">
        <f>SUM(D12:D54)</f>
        <v>905298</v>
      </c>
      <c r="F55" s="217"/>
    </row>
    <row r="56" spans="1:6" x14ac:dyDescent="0.2">
      <c r="A56" s="187"/>
      <c r="B56" s="187"/>
      <c r="C56" s="187"/>
      <c r="D56" s="187"/>
      <c r="E56" s="191"/>
    </row>
    <row r="57" spans="1:6" x14ac:dyDescent="0.2">
      <c r="C57" s="167"/>
      <c r="D57" s="167"/>
      <c r="E57" s="193"/>
    </row>
    <row r="58" spans="1:6" x14ac:dyDescent="0.2">
      <c r="A58" s="192"/>
      <c r="B58" s="192"/>
      <c r="C58" s="192"/>
      <c r="D58" s="192"/>
      <c r="E58" s="192"/>
    </row>
    <row r="59" spans="1:6" x14ac:dyDescent="0.2">
      <c r="A59" s="187"/>
      <c r="B59" s="192"/>
      <c r="C59" s="192"/>
      <c r="D59" s="191"/>
      <c r="E59" s="187"/>
    </row>
    <row r="60" spans="1:6" x14ac:dyDescent="0.2">
      <c r="A60" s="187"/>
      <c r="B60" s="192"/>
      <c r="C60" s="192"/>
      <c r="D60" s="187"/>
      <c r="E60" s="187"/>
    </row>
    <row r="61" spans="1:6" x14ac:dyDescent="0.2">
      <c r="A61" s="187"/>
      <c r="B61" s="192"/>
      <c r="C61" s="192"/>
      <c r="D61" s="187"/>
      <c r="E61" s="187"/>
    </row>
    <row r="62" spans="1:6" x14ac:dyDescent="0.2">
      <c r="A62" s="187"/>
      <c r="B62" s="192"/>
      <c r="C62" s="192"/>
      <c r="D62" s="187"/>
      <c r="E62" s="187"/>
    </row>
    <row r="63" spans="1:6" x14ac:dyDescent="0.2">
      <c r="A63" s="187"/>
      <c r="B63" s="192"/>
      <c r="C63" s="192"/>
      <c r="D63" s="187"/>
      <c r="E63" s="187"/>
    </row>
    <row r="64" spans="1:6" x14ac:dyDescent="0.2">
      <c r="A64" s="187"/>
      <c r="B64" s="192"/>
      <c r="C64" s="192"/>
      <c r="D64" s="187"/>
      <c r="E64" s="187"/>
    </row>
    <row r="65" spans="1:5" x14ac:dyDescent="0.2">
      <c r="A65" s="187"/>
      <c r="B65" s="192"/>
      <c r="C65" s="192"/>
      <c r="D65" s="187"/>
      <c r="E65" s="187"/>
    </row>
    <row r="66" spans="1:5" x14ac:dyDescent="0.2">
      <c r="A66" s="187"/>
      <c r="B66" s="192"/>
      <c r="C66" s="192"/>
      <c r="D66" s="187"/>
      <c r="E66" s="187"/>
    </row>
    <row r="67" spans="1:5" x14ac:dyDescent="0.2">
      <c r="A67" s="187"/>
      <c r="B67" s="192"/>
      <c r="C67" s="192"/>
      <c r="D67" s="187"/>
      <c r="E67" s="187"/>
    </row>
    <row r="68" spans="1:5" x14ac:dyDescent="0.2">
      <c r="A68" s="187"/>
      <c r="B68" s="192"/>
      <c r="C68" s="192"/>
      <c r="D68" s="187"/>
      <c r="E68" s="187"/>
    </row>
    <row r="69" spans="1:5" x14ac:dyDescent="0.2">
      <c r="A69" s="187"/>
      <c r="B69" s="192"/>
      <c r="C69" s="192"/>
      <c r="D69" s="187"/>
      <c r="E69" s="187"/>
    </row>
    <row r="70" spans="1:5" x14ac:dyDescent="0.2">
      <c r="A70" s="187"/>
      <c r="B70" s="187"/>
      <c r="C70" s="187"/>
      <c r="D70" s="187"/>
      <c r="E70" s="187"/>
    </row>
    <row r="71" spans="1:5" x14ac:dyDescent="0.2">
      <c r="A71" s="187"/>
      <c r="B71" s="187"/>
      <c r="C71" s="187"/>
      <c r="D71" s="187"/>
      <c r="E71" s="187"/>
    </row>
    <row r="72" spans="1:5" x14ac:dyDescent="0.2">
      <c r="A72" s="187"/>
      <c r="B72" s="187"/>
      <c r="C72" s="187"/>
      <c r="D72" s="187"/>
      <c r="E72" s="187"/>
    </row>
    <row r="73" spans="1:5" x14ac:dyDescent="0.2">
      <c r="A73" s="187"/>
      <c r="B73" s="187"/>
      <c r="C73" s="187"/>
      <c r="D73" s="187"/>
      <c r="E73" s="187"/>
    </row>
    <row r="74" spans="1:5" x14ac:dyDescent="0.2">
      <c r="A74" s="187"/>
      <c r="B74" s="187"/>
      <c r="C74" s="187"/>
      <c r="D74" s="187"/>
      <c r="E74" s="187"/>
    </row>
    <row r="75" spans="1:5" x14ac:dyDescent="0.2">
      <c r="A75" s="187"/>
      <c r="B75" s="187"/>
      <c r="C75" s="187"/>
      <c r="D75" s="187"/>
      <c r="E75" s="187"/>
    </row>
    <row r="76" spans="1:5" x14ac:dyDescent="0.2">
      <c r="A76" s="187"/>
      <c r="B76" s="187"/>
      <c r="C76" s="187"/>
      <c r="D76" s="187"/>
      <c r="E76" s="187"/>
    </row>
    <row r="77" spans="1:5" x14ac:dyDescent="0.2">
      <c r="A77" s="187"/>
      <c r="B77" s="187"/>
      <c r="C77" s="187"/>
      <c r="D77" s="187"/>
      <c r="E77" s="187"/>
    </row>
    <row r="78" spans="1:5" x14ac:dyDescent="0.2">
      <c r="A78" s="187"/>
      <c r="B78" s="187"/>
      <c r="C78" s="187"/>
      <c r="D78" s="187"/>
      <c r="E78" s="187"/>
    </row>
    <row r="79" spans="1:5" x14ac:dyDescent="0.2">
      <c r="A79" s="187"/>
      <c r="B79" s="187"/>
      <c r="C79" s="187"/>
      <c r="D79" s="187"/>
      <c r="E79" s="187"/>
    </row>
    <row r="80" spans="1:5" x14ac:dyDescent="0.2">
      <c r="A80" s="187"/>
      <c r="B80" s="187"/>
      <c r="C80" s="187"/>
      <c r="D80" s="187"/>
      <c r="E80" s="187"/>
    </row>
    <row r="81" spans="1:5" x14ac:dyDescent="0.2">
      <c r="A81" s="187"/>
      <c r="B81" s="289" t="s">
        <v>126</v>
      </c>
      <c r="C81" s="289"/>
      <c r="D81" s="289"/>
      <c r="E81" s="289"/>
    </row>
    <row r="82" spans="1:5" x14ac:dyDescent="0.2">
      <c r="A82" s="187"/>
      <c r="B82" s="290" t="s">
        <v>122</v>
      </c>
      <c r="C82" s="290"/>
      <c r="D82" s="290"/>
      <c r="E82" s="290"/>
    </row>
    <row r="83" spans="1:5" x14ac:dyDescent="0.2">
      <c r="A83" s="187"/>
      <c r="B83" s="187"/>
      <c r="C83" s="187"/>
      <c r="D83" s="290"/>
      <c r="E83" s="290"/>
    </row>
    <row r="84" spans="1:5" x14ac:dyDescent="0.2">
      <c r="A84" s="187"/>
      <c r="B84" s="187"/>
      <c r="C84" s="197" t="s">
        <v>44</v>
      </c>
      <c r="D84" s="214"/>
      <c r="E84" s="197" t="s">
        <v>45</v>
      </c>
    </row>
    <row r="85" spans="1:5" x14ac:dyDescent="0.2">
      <c r="A85" s="187"/>
      <c r="B85" s="187"/>
      <c r="C85" s="187"/>
      <c r="D85" s="187"/>
      <c r="E85" s="187"/>
    </row>
    <row r="86" spans="1:5" ht="36" x14ac:dyDescent="0.2">
      <c r="A86" s="187"/>
      <c r="B86" s="237" t="s">
        <v>101</v>
      </c>
      <c r="C86" s="238">
        <v>4526492</v>
      </c>
      <c r="D86" s="213" t="s">
        <v>47</v>
      </c>
      <c r="E86" s="238">
        <v>905298</v>
      </c>
    </row>
    <row r="87" spans="1:5" x14ac:dyDescent="0.2">
      <c r="A87" s="187"/>
      <c r="B87" s="187"/>
      <c r="C87" s="201"/>
      <c r="D87" s="197"/>
      <c r="E87" s="201"/>
    </row>
    <row r="88" spans="1:5" x14ac:dyDescent="0.2">
      <c r="A88" s="187"/>
      <c r="B88" s="187"/>
      <c r="C88" s="194"/>
      <c r="D88" s="199"/>
      <c r="E88" s="194"/>
    </row>
    <row r="89" spans="1:5" ht="12.75" thickBot="1" x14ac:dyDescent="0.25">
      <c r="A89" s="187"/>
      <c r="B89" s="199" t="s">
        <v>52</v>
      </c>
      <c r="C89" s="202">
        <f>SUM(C86:C87)</f>
        <v>4526492</v>
      </c>
      <c r="D89" s="187"/>
      <c r="E89" s="202">
        <f>SUM(E86:E87)</f>
        <v>905298</v>
      </c>
    </row>
    <row r="90" spans="1:5" ht="12.75" thickTop="1" x14ac:dyDescent="0.2">
      <c r="A90" s="187"/>
      <c r="B90" s="187"/>
      <c r="C90" s="187"/>
      <c r="D90" s="187"/>
      <c r="E90" s="187"/>
    </row>
    <row r="91" spans="1:5" x14ac:dyDescent="0.2">
      <c r="A91" s="187"/>
      <c r="B91" s="187"/>
      <c r="C91" s="187"/>
      <c r="D91" s="187"/>
      <c r="E91" s="192"/>
    </row>
    <row r="92" spans="1:5" x14ac:dyDescent="0.2">
      <c r="A92" s="187"/>
      <c r="B92" s="187"/>
      <c r="C92" s="187"/>
      <c r="D92" s="187"/>
      <c r="E92" s="194"/>
    </row>
    <row r="93" spans="1:5" x14ac:dyDescent="0.2">
      <c r="A93" s="187"/>
      <c r="B93" s="187"/>
      <c r="C93" s="187"/>
      <c r="D93" s="187"/>
      <c r="E93" s="187"/>
    </row>
    <row r="94" spans="1:5" x14ac:dyDescent="0.2">
      <c r="A94" s="187"/>
      <c r="B94" s="187"/>
      <c r="C94" s="187"/>
      <c r="D94" s="187"/>
      <c r="E94" s="187"/>
    </row>
    <row r="95" spans="1:5" x14ac:dyDescent="0.2">
      <c r="A95" s="187"/>
      <c r="B95" s="187"/>
      <c r="C95" s="187"/>
      <c r="D95" s="187"/>
      <c r="E95" s="187"/>
    </row>
    <row r="96" spans="1:5" x14ac:dyDescent="0.2">
      <c r="A96" s="187"/>
      <c r="B96" s="187"/>
      <c r="C96" s="187"/>
      <c r="D96" s="187"/>
      <c r="E96" s="187"/>
    </row>
    <row r="97" spans="1:5" x14ac:dyDescent="0.2">
      <c r="A97" s="187"/>
      <c r="B97" s="187"/>
      <c r="C97" s="187"/>
      <c r="D97" s="187"/>
      <c r="E97" s="187"/>
    </row>
    <row r="98" spans="1:5" x14ac:dyDescent="0.2">
      <c r="A98" s="187"/>
      <c r="B98" s="187"/>
      <c r="C98" s="187"/>
      <c r="D98" s="187"/>
      <c r="E98" s="187"/>
    </row>
    <row r="99" spans="1:5" x14ac:dyDescent="0.2">
      <c r="A99" s="187"/>
      <c r="B99" s="187"/>
      <c r="C99" s="187"/>
      <c r="D99" s="187"/>
      <c r="E99" s="187"/>
    </row>
    <row r="100" spans="1:5" x14ac:dyDescent="0.2">
      <c r="A100" s="187"/>
      <c r="B100" s="187"/>
      <c r="C100" s="187"/>
      <c r="D100" s="187"/>
      <c r="E100" s="187"/>
    </row>
    <row r="101" spans="1:5" x14ac:dyDescent="0.2">
      <c r="A101" s="187"/>
      <c r="B101" s="187"/>
      <c r="C101" s="187"/>
      <c r="D101" s="187"/>
      <c r="E101" s="187"/>
    </row>
    <row r="102" spans="1:5" x14ac:dyDescent="0.2">
      <c r="A102" s="187"/>
      <c r="B102" s="187"/>
      <c r="C102" s="187"/>
      <c r="D102" s="187"/>
      <c r="E102" s="187"/>
    </row>
    <row r="103" spans="1:5" x14ac:dyDescent="0.2">
      <c r="A103" s="187"/>
      <c r="B103" s="187"/>
      <c r="C103" s="187"/>
      <c r="D103" s="187"/>
      <c r="E103" s="187"/>
    </row>
    <row r="104" spans="1:5" x14ac:dyDescent="0.2">
      <c r="A104" s="187"/>
      <c r="B104" s="187"/>
      <c r="C104" s="187"/>
      <c r="D104" s="187"/>
      <c r="E104" s="187"/>
    </row>
    <row r="105" spans="1:5" x14ac:dyDescent="0.2">
      <c r="A105" s="187"/>
      <c r="B105" s="187"/>
      <c r="C105" s="187"/>
      <c r="D105" s="187"/>
      <c r="E105" s="187"/>
    </row>
    <row r="106" spans="1:5" x14ac:dyDescent="0.2">
      <c r="A106" s="187"/>
      <c r="B106" s="187"/>
      <c r="C106" s="187"/>
      <c r="D106" s="187"/>
      <c r="E106" s="187"/>
    </row>
    <row r="107" spans="1:5" x14ac:dyDescent="0.2">
      <c r="A107" s="187"/>
      <c r="B107" s="187"/>
      <c r="C107" s="187"/>
      <c r="D107" s="187"/>
      <c r="E107" s="187"/>
    </row>
    <row r="108" spans="1:5" x14ac:dyDescent="0.2">
      <c r="A108" s="187"/>
      <c r="B108" s="187"/>
      <c r="C108" s="187"/>
      <c r="D108" s="187"/>
      <c r="E108" s="187"/>
    </row>
    <row r="109" spans="1:5" x14ac:dyDescent="0.2">
      <c r="A109" s="187"/>
      <c r="B109" s="187"/>
      <c r="C109" s="187"/>
      <c r="D109" s="187"/>
      <c r="E109" s="187"/>
    </row>
    <row r="110" spans="1:5" x14ac:dyDescent="0.2">
      <c r="A110" s="187"/>
      <c r="B110" s="187"/>
      <c r="C110" s="187"/>
      <c r="D110" s="187"/>
      <c r="E110" s="187"/>
    </row>
    <row r="111" spans="1:5" x14ac:dyDescent="0.2">
      <c r="A111" s="187"/>
      <c r="B111" s="187"/>
      <c r="C111" s="187"/>
      <c r="D111" s="187"/>
      <c r="E111" s="187"/>
    </row>
    <row r="112" spans="1:5" x14ac:dyDescent="0.2">
      <c r="A112" s="187"/>
      <c r="B112" s="187"/>
      <c r="C112" s="187"/>
      <c r="D112" s="187"/>
      <c r="E112" s="187"/>
    </row>
    <row r="113" spans="1:5" x14ac:dyDescent="0.2">
      <c r="A113" s="187"/>
      <c r="B113" s="187"/>
      <c r="C113" s="187"/>
      <c r="D113" s="187"/>
      <c r="E113" s="187"/>
    </row>
    <row r="114" spans="1:5" x14ac:dyDescent="0.2">
      <c r="A114" s="187"/>
      <c r="B114" s="187"/>
      <c r="C114" s="187"/>
      <c r="D114" s="187"/>
      <c r="E114" s="187"/>
    </row>
    <row r="115" spans="1:5" x14ac:dyDescent="0.2">
      <c r="A115" s="187"/>
      <c r="B115" s="187"/>
      <c r="C115" s="187"/>
      <c r="D115" s="187"/>
      <c r="E115" s="187"/>
    </row>
    <row r="116" spans="1:5" x14ac:dyDescent="0.2">
      <c r="A116" s="187"/>
      <c r="B116" s="187"/>
      <c r="C116" s="187"/>
      <c r="D116" s="187"/>
      <c r="E116" s="187"/>
    </row>
    <row r="117" spans="1:5" x14ac:dyDescent="0.2">
      <c r="A117" s="187"/>
      <c r="B117" s="187"/>
      <c r="C117" s="187"/>
      <c r="D117" s="187"/>
      <c r="E117" s="187"/>
    </row>
    <row r="118" spans="1:5" x14ac:dyDescent="0.2">
      <c r="A118" s="187"/>
      <c r="B118" s="187"/>
      <c r="C118" s="187"/>
      <c r="D118" s="187"/>
      <c r="E118" s="187"/>
    </row>
    <row r="119" spans="1:5" x14ac:dyDescent="0.2">
      <c r="A119" s="187"/>
      <c r="B119" s="187"/>
      <c r="C119" s="187"/>
      <c r="D119" s="187"/>
      <c r="E119" s="187"/>
    </row>
    <row r="120" spans="1:5" x14ac:dyDescent="0.2">
      <c r="A120" s="187"/>
      <c r="B120" s="187"/>
      <c r="C120" s="187"/>
      <c r="D120" s="187"/>
      <c r="E120" s="187"/>
    </row>
    <row r="121" spans="1:5" x14ac:dyDescent="0.2">
      <c r="A121" s="187"/>
      <c r="B121" s="187"/>
      <c r="C121" s="187"/>
      <c r="D121" s="187"/>
      <c r="E121" s="187"/>
    </row>
    <row r="122" spans="1:5" x14ac:dyDescent="0.2">
      <c r="A122" s="187"/>
      <c r="B122" s="187"/>
      <c r="C122" s="187"/>
      <c r="D122" s="187"/>
      <c r="E122" s="187"/>
    </row>
    <row r="123" spans="1:5" x14ac:dyDescent="0.2">
      <c r="A123" s="187"/>
      <c r="B123" s="187"/>
      <c r="C123" s="187"/>
      <c r="D123" s="187"/>
      <c r="E123" s="187"/>
    </row>
  </sheetData>
  <mergeCells count="5">
    <mergeCell ref="A6:E6"/>
    <mergeCell ref="B7:D7"/>
    <mergeCell ref="B81:E81"/>
    <mergeCell ref="B82:E82"/>
    <mergeCell ref="D83:E83"/>
  </mergeCells>
  <printOptions horizontalCentered="1" verticalCentered="1"/>
  <pageMargins left="0.27559055118110237" right="0.70866141732283472" top="0.53" bottom="0.31496062992125984" header="0.31496062992125984" footer="0.31496062992125984"/>
  <pageSetup scale="86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F8B051-987A-499B-8FAC-9A5C8B437CD4}">
  <sheetPr>
    <tabColor rgb="FFFF0000"/>
  </sheetPr>
  <dimension ref="A7:V152"/>
  <sheetViews>
    <sheetView view="pageBreakPreview" zoomScale="60" zoomScaleNormal="110" workbookViewId="0">
      <selection activeCell="J4" sqref="J4"/>
    </sheetView>
  </sheetViews>
  <sheetFormatPr baseColWidth="10" defaultRowHeight="12" x14ac:dyDescent="0.2"/>
  <cols>
    <col min="1" max="1" width="19.28515625" style="5" customWidth="1"/>
    <col min="2" max="3" width="13.28515625" style="5" customWidth="1"/>
    <col min="4" max="4" width="12.28515625" style="5" customWidth="1"/>
    <col min="5" max="5" width="12" style="5" customWidth="1"/>
    <col min="6" max="6" width="11.28515625" style="5" customWidth="1"/>
    <col min="7" max="7" width="16.140625" style="5" customWidth="1"/>
    <col min="8" max="8" width="19.140625" style="5" customWidth="1"/>
    <col min="9" max="9" width="14.7109375" style="5" customWidth="1"/>
    <col min="10" max="10" width="12.85546875" style="5" customWidth="1"/>
    <col min="11" max="11" width="12.28515625" style="5" customWidth="1"/>
    <col min="12" max="12" width="13.28515625" style="5" customWidth="1"/>
    <col min="13" max="13" width="12.28515625" style="5" customWidth="1"/>
    <col min="14" max="14" width="18" style="5" customWidth="1"/>
    <col min="15" max="15" width="22.85546875" style="5" customWidth="1"/>
    <col min="16" max="16" width="14.42578125" style="5" customWidth="1"/>
    <col min="17" max="17" width="4.7109375" style="9" customWidth="1"/>
    <col min="18" max="18" width="16.28515625" style="36" customWidth="1"/>
    <col min="19" max="19" width="13.85546875" style="5" customWidth="1"/>
    <col min="20" max="20" width="2" style="5" customWidth="1"/>
    <col min="21" max="21" width="15" style="5" customWidth="1"/>
    <col min="22" max="22" width="13.85546875" style="5" customWidth="1"/>
    <col min="23" max="256" width="11.42578125" style="5"/>
    <col min="257" max="257" width="19.28515625" style="5" customWidth="1"/>
    <col min="258" max="259" width="13.28515625" style="5" customWidth="1"/>
    <col min="260" max="260" width="12.28515625" style="5" customWidth="1"/>
    <col min="261" max="261" width="12" style="5" customWidth="1"/>
    <col min="262" max="262" width="11.28515625" style="5" customWidth="1"/>
    <col min="263" max="263" width="16.140625" style="5" customWidth="1"/>
    <col min="264" max="264" width="19.140625" style="5" customWidth="1"/>
    <col min="265" max="265" width="14.7109375" style="5" customWidth="1"/>
    <col min="266" max="266" width="12.85546875" style="5" customWidth="1"/>
    <col min="267" max="267" width="12.28515625" style="5" customWidth="1"/>
    <col min="268" max="268" width="13.28515625" style="5" customWidth="1"/>
    <col min="269" max="269" width="12.28515625" style="5" customWidth="1"/>
    <col min="270" max="270" width="18" style="5" customWidth="1"/>
    <col min="271" max="271" width="22.85546875" style="5" customWidth="1"/>
    <col min="272" max="272" width="14.42578125" style="5" customWidth="1"/>
    <col min="273" max="273" width="4.7109375" style="5" customWidth="1"/>
    <col min="274" max="274" width="16.28515625" style="5" customWidth="1"/>
    <col min="275" max="275" width="13.85546875" style="5" customWidth="1"/>
    <col min="276" max="276" width="2" style="5" customWidth="1"/>
    <col min="277" max="277" width="15" style="5" customWidth="1"/>
    <col min="278" max="278" width="13.85546875" style="5" customWidth="1"/>
    <col min="279" max="512" width="11.42578125" style="5"/>
    <col min="513" max="513" width="19.28515625" style="5" customWidth="1"/>
    <col min="514" max="515" width="13.28515625" style="5" customWidth="1"/>
    <col min="516" max="516" width="12.28515625" style="5" customWidth="1"/>
    <col min="517" max="517" width="12" style="5" customWidth="1"/>
    <col min="518" max="518" width="11.28515625" style="5" customWidth="1"/>
    <col min="519" max="519" width="16.140625" style="5" customWidth="1"/>
    <col min="520" max="520" width="19.140625" style="5" customWidth="1"/>
    <col min="521" max="521" width="14.7109375" style="5" customWidth="1"/>
    <col min="522" max="522" width="12.85546875" style="5" customWidth="1"/>
    <col min="523" max="523" width="12.28515625" style="5" customWidth="1"/>
    <col min="524" max="524" width="13.28515625" style="5" customWidth="1"/>
    <col min="525" max="525" width="12.28515625" style="5" customWidth="1"/>
    <col min="526" max="526" width="18" style="5" customWidth="1"/>
    <col min="527" max="527" width="22.85546875" style="5" customWidth="1"/>
    <col min="528" max="528" width="14.42578125" style="5" customWidth="1"/>
    <col min="529" max="529" width="4.7109375" style="5" customWidth="1"/>
    <col min="530" max="530" width="16.28515625" style="5" customWidth="1"/>
    <col min="531" max="531" width="13.85546875" style="5" customWidth="1"/>
    <col min="532" max="532" width="2" style="5" customWidth="1"/>
    <col min="533" max="533" width="15" style="5" customWidth="1"/>
    <col min="534" max="534" width="13.85546875" style="5" customWidth="1"/>
    <col min="535" max="768" width="11.42578125" style="5"/>
    <col min="769" max="769" width="19.28515625" style="5" customWidth="1"/>
    <col min="770" max="771" width="13.28515625" style="5" customWidth="1"/>
    <col min="772" max="772" width="12.28515625" style="5" customWidth="1"/>
    <col min="773" max="773" width="12" style="5" customWidth="1"/>
    <col min="774" max="774" width="11.28515625" style="5" customWidth="1"/>
    <col min="775" max="775" width="16.140625" style="5" customWidth="1"/>
    <col min="776" max="776" width="19.140625" style="5" customWidth="1"/>
    <col min="777" max="777" width="14.7109375" style="5" customWidth="1"/>
    <col min="778" max="778" width="12.85546875" style="5" customWidth="1"/>
    <col min="779" max="779" width="12.28515625" style="5" customWidth="1"/>
    <col min="780" max="780" width="13.28515625" style="5" customWidth="1"/>
    <col min="781" max="781" width="12.28515625" style="5" customWidth="1"/>
    <col min="782" max="782" width="18" style="5" customWidth="1"/>
    <col min="783" max="783" width="22.85546875" style="5" customWidth="1"/>
    <col min="784" max="784" width="14.42578125" style="5" customWidth="1"/>
    <col min="785" max="785" width="4.7109375" style="5" customWidth="1"/>
    <col min="786" max="786" width="16.28515625" style="5" customWidth="1"/>
    <col min="787" max="787" width="13.85546875" style="5" customWidth="1"/>
    <col min="788" max="788" width="2" style="5" customWidth="1"/>
    <col min="789" max="789" width="15" style="5" customWidth="1"/>
    <col min="790" max="790" width="13.85546875" style="5" customWidth="1"/>
    <col min="791" max="1024" width="11.42578125" style="5"/>
    <col min="1025" max="1025" width="19.28515625" style="5" customWidth="1"/>
    <col min="1026" max="1027" width="13.28515625" style="5" customWidth="1"/>
    <col min="1028" max="1028" width="12.28515625" style="5" customWidth="1"/>
    <col min="1029" max="1029" width="12" style="5" customWidth="1"/>
    <col min="1030" max="1030" width="11.28515625" style="5" customWidth="1"/>
    <col min="1031" max="1031" width="16.140625" style="5" customWidth="1"/>
    <col min="1032" max="1032" width="19.140625" style="5" customWidth="1"/>
    <col min="1033" max="1033" width="14.7109375" style="5" customWidth="1"/>
    <col min="1034" max="1034" width="12.85546875" style="5" customWidth="1"/>
    <col min="1035" max="1035" width="12.28515625" style="5" customWidth="1"/>
    <col min="1036" max="1036" width="13.28515625" style="5" customWidth="1"/>
    <col min="1037" max="1037" width="12.28515625" style="5" customWidth="1"/>
    <col min="1038" max="1038" width="18" style="5" customWidth="1"/>
    <col min="1039" max="1039" width="22.85546875" style="5" customWidth="1"/>
    <col min="1040" max="1040" width="14.42578125" style="5" customWidth="1"/>
    <col min="1041" max="1041" width="4.7109375" style="5" customWidth="1"/>
    <col min="1042" max="1042" width="16.28515625" style="5" customWidth="1"/>
    <col min="1043" max="1043" width="13.85546875" style="5" customWidth="1"/>
    <col min="1044" max="1044" width="2" style="5" customWidth="1"/>
    <col min="1045" max="1045" width="15" style="5" customWidth="1"/>
    <col min="1046" max="1046" width="13.85546875" style="5" customWidth="1"/>
    <col min="1047" max="1280" width="11.42578125" style="5"/>
    <col min="1281" max="1281" width="19.28515625" style="5" customWidth="1"/>
    <col min="1282" max="1283" width="13.28515625" style="5" customWidth="1"/>
    <col min="1284" max="1284" width="12.28515625" style="5" customWidth="1"/>
    <col min="1285" max="1285" width="12" style="5" customWidth="1"/>
    <col min="1286" max="1286" width="11.28515625" style="5" customWidth="1"/>
    <col min="1287" max="1287" width="16.140625" style="5" customWidth="1"/>
    <col min="1288" max="1288" width="19.140625" style="5" customWidth="1"/>
    <col min="1289" max="1289" width="14.7109375" style="5" customWidth="1"/>
    <col min="1290" max="1290" width="12.85546875" style="5" customWidth="1"/>
    <col min="1291" max="1291" width="12.28515625" style="5" customWidth="1"/>
    <col min="1292" max="1292" width="13.28515625" style="5" customWidth="1"/>
    <col min="1293" max="1293" width="12.28515625" style="5" customWidth="1"/>
    <col min="1294" max="1294" width="18" style="5" customWidth="1"/>
    <col min="1295" max="1295" width="22.85546875" style="5" customWidth="1"/>
    <col min="1296" max="1296" width="14.42578125" style="5" customWidth="1"/>
    <col min="1297" max="1297" width="4.7109375" style="5" customWidth="1"/>
    <col min="1298" max="1298" width="16.28515625" style="5" customWidth="1"/>
    <col min="1299" max="1299" width="13.85546875" style="5" customWidth="1"/>
    <col min="1300" max="1300" width="2" style="5" customWidth="1"/>
    <col min="1301" max="1301" width="15" style="5" customWidth="1"/>
    <col min="1302" max="1302" width="13.85546875" style="5" customWidth="1"/>
    <col min="1303" max="1536" width="11.42578125" style="5"/>
    <col min="1537" max="1537" width="19.28515625" style="5" customWidth="1"/>
    <col min="1538" max="1539" width="13.28515625" style="5" customWidth="1"/>
    <col min="1540" max="1540" width="12.28515625" style="5" customWidth="1"/>
    <col min="1541" max="1541" width="12" style="5" customWidth="1"/>
    <col min="1542" max="1542" width="11.28515625" style="5" customWidth="1"/>
    <col min="1543" max="1543" width="16.140625" style="5" customWidth="1"/>
    <col min="1544" max="1544" width="19.140625" style="5" customWidth="1"/>
    <col min="1545" max="1545" width="14.7109375" style="5" customWidth="1"/>
    <col min="1546" max="1546" width="12.85546875" style="5" customWidth="1"/>
    <col min="1547" max="1547" width="12.28515625" style="5" customWidth="1"/>
    <col min="1548" max="1548" width="13.28515625" style="5" customWidth="1"/>
    <col min="1549" max="1549" width="12.28515625" style="5" customWidth="1"/>
    <col min="1550" max="1550" width="18" style="5" customWidth="1"/>
    <col min="1551" max="1551" width="22.85546875" style="5" customWidth="1"/>
    <col min="1552" max="1552" width="14.42578125" style="5" customWidth="1"/>
    <col min="1553" max="1553" width="4.7109375" style="5" customWidth="1"/>
    <col min="1554" max="1554" width="16.28515625" style="5" customWidth="1"/>
    <col min="1555" max="1555" width="13.85546875" style="5" customWidth="1"/>
    <col min="1556" max="1556" width="2" style="5" customWidth="1"/>
    <col min="1557" max="1557" width="15" style="5" customWidth="1"/>
    <col min="1558" max="1558" width="13.85546875" style="5" customWidth="1"/>
    <col min="1559" max="1792" width="11.42578125" style="5"/>
    <col min="1793" max="1793" width="19.28515625" style="5" customWidth="1"/>
    <col min="1794" max="1795" width="13.28515625" style="5" customWidth="1"/>
    <col min="1796" max="1796" width="12.28515625" style="5" customWidth="1"/>
    <col min="1797" max="1797" width="12" style="5" customWidth="1"/>
    <col min="1798" max="1798" width="11.28515625" style="5" customWidth="1"/>
    <col min="1799" max="1799" width="16.140625" style="5" customWidth="1"/>
    <col min="1800" max="1800" width="19.140625" style="5" customWidth="1"/>
    <col min="1801" max="1801" width="14.7109375" style="5" customWidth="1"/>
    <col min="1802" max="1802" width="12.85546875" style="5" customWidth="1"/>
    <col min="1803" max="1803" width="12.28515625" style="5" customWidth="1"/>
    <col min="1804" max="1804" width="13.28515625" style="5" customWidth="1"/>
    <col min="1805" max="1805" width="12.28515625" style="5" customWidth="1"/>
    <col min="1806" max="1806" width="18" style="5" customWidth="1"/>
    <col min="1807" max="1807" width="22.85546875" style="5" customWidth="1"/>
    <col min="1808" max="1808" width="14.42578125" style="5" customWidth="1"/>
    <col min="1809" max="1809" width="4.7109375" style="5" customWidth="1"/>
    <col min="1810" max="1810" width="16.28515625" style="5" customWidth="1"/>
    <col min="1811" max="1811" width="13.85546875" style="5" customWidth="1"/>
    <col min="1812" max="1812" width="2" style="5" customWidth="1"/>
    <col min="1813" max="1813" width="15" style="5" customWidth="1"/>
    <col min="1814" max="1814" width="13.85546875" style="5" customWidth="1"/>
    <col min="1815" max="2048" width="11.42578125" style="5"/>
    <col min="2049" max="2049" width="19.28515625" style="5" customWidth="1"/>
    <col min="2050" max="2051" width="13.28515625" style="5" customWidth="1"/>
    <col min="2052" max="2052" width="12.28515625" style="5" customWidth="1"/>
    <col min="2053" max="2053" width="12" style="5" customWidth="1"/>
    <col min="2054" max="2054" width="11.28515625" style="5" customWidth="1"/>
    <col min="2055" max="2055" width="16.140625" style="5" customWidth="1"/>
    <col min="2056" max="2056" width="19.140625" style="5" customWidth="1"/>
    <col min="2057" max="2057" width="14.7109375" style="5" customWidth="1"/>
    <col min="2058" max="2058" width="12.85546875" style="5" customWidth="1"/>
    <col min="2059" max="2059" width="12.28515625" style="5" customWidth="1"/>
    <col min="2060" max="2060" width="13.28515625" style="5" customWidth="1"/>
    <col min="2061" max="2061" width="12.28515625" style="5" customWidth="1"/>
    <col min="2062" max="2062" width="18" style="5" customWidth="1"/>
    <col min="2063" max="2063" width="22.85546875" style="5" customWidth="1"/>
    <col min="2064" max="2064" width="14.42578125" style="5" customWidth="1"/>
    <col min="2065" max="2065" width="4.7109375" style="5" customWidth="1"/>
    <col min="2066" max="2066" width="16.28515625" style="5" customWidth="1"/>
    <col min="2067" max="2067" width="13.85546875" style="5" customWidth="1"/>
    <col min="2068" max="2068" width="2" style="5" customWidth="1"/>
    <col min="2069" max="2069" width="15" style="5" customWidth="1"/>
    <col min="2070" max="2070" width="13.85546875" style="5" customWidth="1"/>
    <col min="2071" max="2304" width="11.42578125" style="5"/>
    <col min="2305" max="2305" width="19.28515625" style="5" customWidth="1"/>
    <col min="2306" max="2307" width="13.28515625" style="5" customWidth="1"/>
    <col min="2308" max="2308" width="12.28515625" style="5" customWidth="1"/>
    <col min="2309" max="2309" width="12" style="5" customWidth="1"/>
    <col min="2310" max="2310" width="11.28515625" style="5" customWidth="1"/>
    <col min="2311" max="2311" width="16.140625" style="5" customWidth="1"/>
    <col min="2312" max="2312" width="19.140625" style="5" customWidth="1"/>
    <col min="2313" max="2313" width="14.7109375" style="5" customWidth="1"/>
    <col min="2314" max="2314" width="12.85546875" style="5" customWidth="1"/>
    <col min="2315" max="2315" width="12.28515625" style="5" customWidth="1"/>
    <col min="2316" max="2316" width="13.28515625" style="5" customWidth="1"/>
    <col min="2317" max="2317" width="12.28515625" style="5" customWidth="1"/>
    <col min="2318" max="2318" width="18" style="5" customWidth="1"/>
    <col min="2319" max="2319" width="22.85546875" style="5" customWidth="1"/>
    <col min="2320" max="2320" width="14.42578125" style="5" customWidth="1"/>
    <col min="2321" max="2321" width="4.7109375" style="5" customWidth="1"/>
    <col min="2322" max="2322" width="16.28515625" style="5" customWidth="1"/>
    <col min="2323" max="2323" width="13.85546875" style="5" customWidth="1"/>
    <col min="2324" max="2324" width="2" style="5" customWidth="1"/>
    <col min="2325" max="2325" width="15" style="5" customWidth="1"/>
    <col min="2326" max="2326" width="13.85546875" style="5" customWidth="1"/>
    <col min="2327" max="2560" width="11.42578125" style="5"/>
    <col min="2561" max="2561" width="19.28515625" style="5" customWidth="1"/>
    <col min="2562" max="2563" width="13.28515625" style="5" customWidth="1"/>
    <col min="2564" max="2564" width="12.28515625" style="5" customWidth="1"/>
    <col min="2565" max="2565" width="12" style="5" customWidth="1"/>
    <col min="2566" max="2566" width="11.28515625" style="5" customWidth="1"/>
    <col min="2567" max="2567" width="16.140625" style="5" customWidth="1"/>
    <col min="2568" max="2568" width="19.140625" style="5" customWidth="1"/>
    <col min="2569" max="2569" width="14.7109375" style="5" customWidth="1"/>
    <col min="2570" max="2570" width="12.85546875" style="5" customWidth="1"/>
    <col min="2571" max="2571" width="12.28515625" style="5" customWidth="1"/>
    <col min="2572" max="2572" width="13.28515625" style="5" customWidth="1"/>
    <col min="2573" max="2573" width="12.28515625" style="5" customWidth="1"/>
    <col min="2574" max="2574" width="18" style="5" customWidth="1"/>
    <col min="2575" max="2575" width="22.85546875" style="5" customWidth="1"/>
    <col min="2576" max="2576" width="14.42578125" style="5" customWidth="1"/>
    <col min="2577" max="2577" width="4.7109375" style="5" customWidth="1"/>
    <col min="2578" max="2578" width="16.28515625" style="5" customWidth="1"/>
    <col min="2579" max="2579" width="13.85546875" style="5" customWidth="1"/>
    <col min="2580" max="2580" width="2" style="5" customWidth="1"/>
    <col min="2581" max="2581" width="15" style="5" customWidth="1"/>
    <col min="2582" max="2582" width="13.85546875" style="5" customWidth="1"/>
    <col min="2583" max="2816" width="11.42578125" style="5"/>
    <col min="2817" max="2817" width="19.28515625" style="5" customWidth="1"/>
    <col min="2818" max="2819" width="13.28515625" style="5" customWidth="1"/>
    <col min="2820" max="2820" width="12.28515625" style="5" customWidth="1"/>
    <col min="2821" max="2821" width="12" style="5" customWidth="1"/>
    <col min="2822" max="2822" width="11.28515625" style="5" customWidth="1"/>
    <col min="2823" max="2823" width="16.140625" style="5" customWidth="1"/>
    <col min="2824" max="2824" width="19.140625" style="5" customWidth="1"/>
    <col min="2825" max="2825" width="14.7109375" style="5" customWidth="1"/>
    <col min="2826" max="2826" width="12.85546875" style="5" customWidth="1"/>
    <col min="2827" max="2827" width="12.28515625" style="5" customWidth="1"/>
    <col min="2828" max="2828" width="13.28515625" style="5" customWidth="1"/>
    <col min="2829" max="2829" width="12.28515625" style="5" customWidth="1"/>
    <col min="2830" max="2830" width="18" style="5" customWidth="1"/>
    <col min="2831" max="2831" width="22.85546875" style="5" customWidth="1"/>
    <col min="2832" max="2832" width="14.42578125" style="5" customWidth="1"/>
    <col min="2833" max="2833" width="4.7109375" style="5" customWidth="1"/>
    <col min="2834" max="2834" width="16.28515625" style="5" customWidth="1"/>
    <col min="2835" max="2835" width="13.85546875" style="5" customWidth="1"/>
    <col min="2836" max="2836" width="2" style="5" customWidth="1"/>
    <col min="2837" max="2837" width="15" style="5" customWidth="1"/>
    <col min="2838" max="2838" width="13.85546875" style="5" customWidth="1"/>
    <col min="2839" max="3072" width="11.42578125" style="5"/>
    <col min="3073" max="3073" width="19.28515625" style="5" customWidth="1"/>
    <col min="3074" max="3075" width="13.28515625" style="5" customWidth="1"/>
    <col min="3076" max="3076" width="12.28515625" style="5" customWidth="1"/>
    <col min="3077" max="3077" width="12" style="5" customWidth="1"/>
    <col min="3078" max="3078" width="11.28515625" style="5" customWidth="1"/>
    <col min="3079" max="3079" width="16.140625" style="5" customWidth="1"/>
    <col min="3080" max="3080" width="19.140625" style="5" customWidth="1"/>
    <col min="3081" max="3081" width="14.7109375" style="5" customWidth="1"/>
    <col min="3082" max="3082" width="12.85546875" style="5" customWidth="1"/>
    <col min="3083" max="3083" width="12.28515625" style="5" customWidth="1"/>
    <col min="3084" max="3084" width="13.28515625" style="5" customWidth="1"/>
    <col min="3085" max="3085" width="12.28515625" style="5" customWidth="1"/>
    <col min="3086" max="3086" width="18" style="5" customWidth="1"/>
    <col min="3087" max="3087" width="22.85546875" style="5" customWidth="1"/>
    <col min="3088" max="3088" width="14.42578125" style="5" customWidth="1"/>
    <col min="3089" max="3089" width="4.7109375" style="5" customWidth="1"/>
    <col min="3090" max="3090" width="16.28515625" style="5" customWidth="1"/>
    <col min="3091" max="3091" width="13.85546875" style="5" customWidth="1"/>
    <col min="3092" max="3092" width="2" style="5" customWidth="1"/>
    <col min="3093" max="3093" width="15" style="5" customWidth="1"/>
    <col min="3094" max="3094" width="13.85546875" style="5" customWidth="1"/>
    <col min="3095" max="3328" width="11.42578125" style="5"/>
    <col min="3329" max="3329" width="19.28515625" style="5" customWidth="1"/>
    <col min="3330" max="3331" width="13.28515625" style="5" customWidth="1"/>
    <col min="3332" max="3332" width="12.28515625" style="5" customWidth="1"/>
    <col min="3333" max="3333" width="12" style="5" customWidth="1"/>
    <col min="3334" max="3334" width="11.28515625" style="5" customWidth="1"/>
    <col min="3335" max="3335" width="16.140625" style="5" customWidth="1"/>
    <col min="3336" max="3336" width="19.140625" style="5" customWidth="1"/>
    <col min="3337" max="3337" width="14.7109375" style="5" customWidth="1"/>
    <col min="3338" max="3338" width="12.85546875" style="5" customWidth="1"/>
    <col min="3339" max="3339" width="12.28515625" style="5" customWidth="1"/>
    <col min="3340" max="3340" width="13.28515625" style="5" customWidth="1"/>
    <col min="3341" max="3341" width="12.28515625" style="5" customWidth="1"/>
    <col min="3342" max="3342" width="18" style="5" customWidth="1"/>
    <col min="3343" max="3343" width="22.85546875" style="5" customWidth="1"/>
    <col min="3344" max="3344" width="14.42578125" style="5" customWidth="1"/>
    <col min="3345" max="3345" width="4.7109375" style="5" customWidth="1"/>
    <col min="3346" max="3346" width="16.28515625" style="5" customWidth="1"/>
    <col min="3347" max="3347" width="13.85546875" style="5" customWidth="1"/>
    <col min="3348" max="3348" width="2" style="5" customWidth="1"/>
    <col min="3349" max="3349" width="15" style="5" customWidth="1"/>
    <col min="3350" max="3350" width="13.85546875" style="5" customWidth="1"/>
    <col min="3351" max="3584" width="11.42578125" style="5"/>
    <col min="3585" max="3585" width="19.28515625" style="5" customWidth="1"/>
    <col min="3586" max="3587" width="13.28515625" style="5" customWidth="1"/>
    <col min="3588" max="3588" width="12.28515625" style="5" customWidth="1"/>
    <col min="3589" max="3589" width="12" style="5" customWidth="1"/>
    <col min="3590" max="3590" width="11.28515625" style="5" customWidth="1"/>
    <col min="3591" max="3591" width="16.140625" style="5" customWidth="1"/>
    <col min="3592" max="3592" width="19.140625" style="5" customWidth="1"/>
    <col min="3593" max="3593" width="14.7109375" style="5" customWidth="1"/>
    <col min="3594" max="3594" width="12.85546875" style="5" customWidth="1"/>
    <col min="3595" max="3595" width="12.28515625" style="5" customWidth="1"/>
    <col min="3596" max="3596" width="13.28515625" style="5" customWidth="1"/>
    <col min="3597" max="3597" width="12.28515625" style="5" customWidth="1"/>
    <col min="3598" max="3598" width="18" style="5" customWidth="1"/>
    <col min="3599" max="3599" width="22.85546875" style="5" customWidth="1"/>
    <col min="3600" max="3600" width="14.42578125" style="5" customWidth="1"/>
    <col min="3601" max="3601" width="4.7109375" style="5" customWidth="1"/>
    <col min="3602" max="3602" width="16.28515625" style="5" customWidth="1"/>
    <col min="3603" max="3603" width="13.85546875" style="5" customWidth="1"/>
    <col min="3604" max="3604" width="2" style="5" customWidth="1"/>
    <col min="3605" max="3605" width="15" style="5" customWidth="1"/>
    <col min="3606" max="3606" width="13.85546875" style="5" customWidth="1"/>
    <col min="3607" max="3840" width="11.42578125" style="5"/>
    <col min="3841" max="3841" width="19.28515625" style="5" customWidth="1"/>
    <col min="3842" max="3843" width="13.28515625" style="5" customWidth="1"/>
    <col min="3844" max="3844" width="12.28515625" style="5" customWidth="1"/>
    <col min="3845" max="3845" width="12" style="5" customWidth="1"/>
    <col min="3846" max="3846" width="11.28515625" style="5" customWidth="1"/>
    <col min="3847" max="3847" width="16.140625" style="5" customWidth="1"/>
    <col min="3848" max="3848" width="19.140625" style="5" customWidth="1"/>
    <col min="3849" max="3849" width="14.7109375" style="5" customWidth="1"/>
    <col min="3850" max="3850" width="12.85546875" style="5" customWidth="1"/>
    <col min="3851" max="3851" width="12.28515625" style="5" customWidth="1"/>
    <col min="3852" max="3852" width="13.28515625" style="5" customWidth="1"/>
    <col min="3853" max="3853" width="12.28515625" style="5" customWidth="1"/>
    <col min="3854" max="3854" width="18" style="5" customWidth="1"/>
    <col min="3855" max="3855" width="22.85546875" style="5" customWidth="1"/>
    <col min="3856" max="3856" width="14.42578125" style="5" customWidth="1"/>
    <col min="3857" max="3857" width="4.7109375" style="5" customWidth="1"/>
    <col min="3858" max="3858" width="16.28515625" style="5" customWidth="1"/>
    <col min="3859" max="3859" width="13.85546875" style="5" customWidth="1"/>
    <col min="3860" max="3860" width="2" style="5" customWidth="1"/>
    <col min="3861" max="3861" width="15" style="5" customWidth="1"/>
    <col min="3862" max="3862" width="13.85546875" style="5" customWidth="1"/>
    <col min="3863" max="4096" width="11.42578125" style="5"/>
    <col min="4097" max="4097" width="19.28515625" style="5" customWidth="1"/>
    <col min="4098" max="4099" width="13.28515625" style="5" customWidth="1"/>
    <col min="4100" max="4100" width="12.28515625" style="5" customWidth="1"/>
    <col min="4101" max="4101" width="12" style="5" customWidth="1"/>
    <col min="4102" max="4102" width="11.28515625" style="5" customWidth="1"/>
    <col min="4103" max="4103" width="16.140625" style="5" customWidth="1"/>
    <col min="4104" max="4104" width="19.140625" style="5" customWidth="1"/>
    <col min="4105" max="4105" width="14.7109375" style="5" customWidth="1"/>
    <col min="4106" max="4106" width="12.85546875" style="5" customWidth="1"/>
    <col min="4107" max="4107" width="12.28515625" style="5" customWidth="1"/>
    <col min="4108" max="4108" width="13.28515625" style="5" customWidth="1"/>
    <col min="4109" max="4109" width="12.28515625" style="5" customWidth="1"/>
    <col min="4110" max="4110" width="18" style="5" customWidth="1"/>
    <col min="4111" max="4111" width="22.85546875" style="5" customWidth="1"/>
    <col min="4112" max="4112" width="14.42578125" style="5" customWidth="1"/>
    <col min="4113" max="4113" width="4.7109375" style="5" customWidth="1"/>
    <col min="4114" max="4114" width="16.28515625" style="5" customWidth="1"/>
    <col min="4115" max="4115" width="13.85546875" style="5" customWidth="1"/>
    <col min="4116" max="4116" width="2" style="5" customWidth="1"/>
    <col min="4117" max="4117" width="15" style="5" customWidth="1"/>
    <col min="4118" max="4118" width="13.85546875" style="5" customWidth="1"/>
    <col min="4119" max="4352" width="11.42578125" style="5"/>
    <col min="4353" max="4353" width="19.28515625" style="5" customWidth="1"/>
    <col min="4354" max="4355" width="13.28515625" style="5" customWidth="1"/>
    <col min="4356" max="4356" width="12.28515625" style="5" customWidth="1"/>
    <col min="4357" max="4357" width="12" style="5" customWidth="1"/>
    <col min="4358" max="4358" width="11.28515625" style="5" customWidth="1"/>
    <col min="4359" max="4359" width="16.140625" style="5" customWidth="1"/>
    <col min="4360" max="4360" width="19.140625" style="5" customWidth="1"/>
    <col min="4361" max="4361" width="14.7109375" style="5" customWidth="1"/>
    <col min="4362" max="4362" width="12.85546875" style="5" customWidth="1"/>
    <col min="4363" max="4363" width="12.28515625" style="5" customWidth="1"/>
    <col min="4364" max="4364" width="13.28515625" style="5" customWidth="1"/>
    <col min="4365" max="4365" width="12.28515625" style="5" customWidth="1"/>
    <col min="4366" max="4366" width="18" style="5" customWidth="1"/>
    <col min="4367" max="4367" width="22.85546875" style="5" customWidth="1"/>
    <col min="4368" max="4368" width="14.42578125" style="5" customWidth="1"/>
    <col min="4369" max="4369" width="4.7109375" style="5" customWidth="1"/>
    <col min="4370" max="4370" width="16.28515625" style="5" customWidth="1"/>
    <col min="4371" max="4371" width="13.85546875" style="5" customWidth="1"/>
    <col min="4372" max="4372" width="2" style="5" customWidth="1"/>
    <col min="4373" max="4373" width="15" style="5" customWidth="1"/>
    <col min="4374" max="4374" width="13.85546875" style="5" customWidth="1"/>
    <col min="4375" max="4608" width="11.42578125" style="5"/>
    <col min="4609" max="4609" width="19.28515625" style="5" customWidth="1"/>
    <col min="4610" max="4611" width="13.28515625" style="5" customWidth="1"/>
    <col min="4612" max="4612" width="12.28515625" style="5" customWidth="1"/>
    <col min="4613" max="4613" width="12" style="5" customWidth="1"/>
    <col min="4614" max="4614" width="11.28515625" style="5" customWidth="1"/>
    <col min="4615" max="4615" width="16.140625" style="5" customWidth="1"/>
    <col min="4616" max="4616" width="19.140625" style="5" customWidth="1"/>
    <col min="4617" max="4617" width="14.7109375" style="5" customWidth="1"/>
    <col min="4618" max="4618" width="12.85546875" style="5" customWidth="1"/>
    <col min="4619" max="4619" width="12.28515625" style="5" customWidth="1"/>
    <col min="4620" max="4620" width="13.28515625" style="5" customWidth="1"/>
    <col min="4621" max="4621" width="12.28515625" style="5" customWidth="1"/>
    <col min="4622" max="4622" width="18" style="5" customWidth="1"/>
    <col min="4623" max="4623" width="22.85546875" style="5" customWidth="1"/>
    <col min="4624" max="4624" width="14.42578125" style="5" customWidth="1"/>
    <col min="4625" max="4625" width="4.7109375" style="5" customWidth="1"/>
    <col min="4626" max="4626" width="16.28515625" style="5" customWidth="1"/>
    <col min="4627" max="4627" width="13.85546875" style="5" customWidth="1"/>
    <col min="4628" max="4628" width="2" style="5" customWidth="1"/>
    <col min="4629" max="4629" width="15" style="5" customWidth="1"/>
    <col min="4630" max="4630" width="13.85546875" style="5" customWidth="1"/>
    <col min="4631" max="4864" width="11.42578125" style="5"/>
    <col min="4865" max="4865" width="19.28515625" style="5" customWidth="1"/>
    <col min="4866" max="4867" width="13.28515625" style="5" customWidth="1"/>
    <col min="4868" max="4868" width="12.28515625" style="5" customWidth="1"/>
    <col min="4869" max="4869" width="12" style="5" customWidth="1"/>
    <col min="4870" max="4870" width="11.28515625" style="5" customWidth="1"/>
    <col min="4871" max="4871" width="16.140625" style="5" customWidth="1"/>
    <col min="4872" max="4872" width="19.140625" style="5" customWidth="1"/>
    <col min="4873" max="4873" width="14.7109375" style="5" customWidth="1"/>
    <col min="4874" max="4874" width="12.85546875" style="5" customWidth="1"/>
    <col min="4875" max="4875" width="12.28515625" style="5" customWidth="1"/>
    <col min="4876" max="4876" width="13.28515625" style="5" customWidth="1"/>
    <col min="4877" max="4877" width="12.28515625" style="5" customWidth="1"/>
    <col min="4878" max="4878" width="18" style="5" customWidth="1"/>
    <col min="4879" max="4879" width="22.85546875" style="5" customWidth="1"/>
    <col min="4880" max="4880" width="14.42578125" style="5" customWidth="1"/>
    <col min="4881" max="4881" width="4.7109375" style="5" customWidth="1"/>
    <col min="4882" max="4882" width="16.28515625" style="5" customWidth="1"/>
    <col min="4883" max="4883" width="13.85546875" style="5" customWidth="1"/>
    <col min="4884" max="4884" width="2" style="5" customWidth="1"/>
    <col min="4885" max="4885" width="15" style="5" customWidth="1"/>
    <col min="4886" max="4886" width="13.85546875" style="5" customWidth="1"/>
    <col min="4887" max="5120" width="11.42578125" style="5"/>
    <col min="5121" max="5121" width="19.28515625" style="5" customWidth="1"/>
    <col min="5122" max="5123" width="13.28515625" style="5" customWidth="1"/>
    <col min="5124" max="5124" width="12.28515625" style="5" customWidth="1"/>
    <col min="5125" max="5125" width="12" style="5" customWidth="1"/>
    <col min="5126" max="5126" width="11.28515625" style="5" customWidth="1"/>
    <col min="5127" max="5127" width="16.140625" style="5" customWidth="1"/>
    <col min="5128" max="5128" width="19.140625" style="5" customWidth="1"/>
    <col min="5129" max="5129" width="14.7109375" style="5" customWidth="1"/>
    <col min="5130" max="5130" width="12.85546875" style="5" customWidth="1"/>
    <col min="5131" max="5131" width="12.28515625" style="5" customWidth="1"/>
    <col min="5132" max="5132" width="13.28515625" style="5" customWidth="1"/>
    <col min="5133" max="5133" width="12.28515625" style="5" customWidth="1"/>
    <col min="5134" max="5134" width="18" style="5" customWidth="1"/>
    <col min="5135" max="5135" width="22.85546875" style="5" customWidth="1"/>
    <col min="5136" max="5136" width="14.42578125" style="5" customWidth="1"/>
    <col min="5137" max="5137" width="4.7109375" style="5" customWidth="1"/>
    <col min="5138" max="5138" width="16.28515625" style="5" customWidth="1"/>
    <col min="5139" max="5139" width="13.85546875" style="5" customWidth="1"/>
    <col min="5140" max="5140" width="2" style="5" customWidth="1"/>
    <col min="5141" max="5141" width="15" style="5" customWidth="1"/>
    <col min="5142" max="5142" width="13.85546875" style="5" customWidth="1"/>
    <col min="5143" max="5376" width="11.42578125" style="5"/>
    <col min="5377" max="5377" width="19.28515625" style="5" customWidth="1"/>
    <col min="5378" max="5379" width="13.28515625" style="5" customWidth="1"/>
    <col min="5380" max="5380" width="12.28515625" style="5" customWidth="1"/>
    <col min="5381" max="5381" width="12" style="5" customWidth="1"/>
    <col min="5382" max="5382" width="11.28515625" style="5" customWidth="1"/>
    <col min="5383" max="5383" width="16.140625" style="5" customWidth="1"/>
    <col min="5384" max="5384" width="19.140625" style="5" customWidth="1"/>
    <col min="5385" max="5385" width="14.7109375" style="5" customWidth="1"/>
    <col min="5386" max="5386" width="12.85546875" style="5" customWidth="1"/>
    <col min="5387" max="5387" width="12.28515625" style="5" customWidth="1"/>
    <col min="5388" max="5388" width="13.28515625" style="5" customWidth="1"/>
    <col min="5389" max="5389" width="12.28515625" style="5" customWidth="1"/>
    <col min="5390" max="5390" width="18" style="5" customWidth="1"/>
    <col min="5391" max="5391" width="22.85546875" style="5" customWidth="1"/>
    <col min="5392" max="5392" width="14.42578125" style="5" customWidth="1"/>
    <col min="5393" max="5393" width="4.7109375" style="5" customWidth="1"/>
    <col min="5394" max="5394" width="16.28515625" style="5" customWidth="1"/>
    <col min="5395" max="5395" width="13.85546875" style="5" customWidth="1"/>
    <col min="5396" max="5396" width="2" style="5" customWidth="1"/>
    <col min="5397" max="5397" width="15" style="5" customWidth="1"/>
    <col min="5398" max="5398" width="13.85546875" style="5" customWidth="1"/>
    <col min="5399" max="5632" width="11.42578125" style="5"/>
    <col min="5633" max="5633" width="19.28515625" style="5" customWidth="1"/>
    <col min="5634" max="5635" width="13.28515625" style="5" customWidth="1"/>
    <col min="5636" max="5636" width="12.28515625" style="5" customWidth="1"/>
    <col min="5637" max="5637" width="12" style="5" customWidth="1"/>
    <col min="5638" max="5638" width="11.28515625" style="5" customWidth="1"/>
    <col min="5639" max="5639" width="16.140625" style="5" customWidth="1"/>
    <col min="5640" max="5640" width="19.140625" style="5" customWidth="1"/>
    <col min="5641" max="5641" width="14.7109375" style="5" customWidth="1"/>
    <col min="5642" max="5642" width="12.85546875" style="5" customWidth="1"/>
    <col min="5643" max="5643" width="12.28515625" style="5" customWidth="1"/>
    <col min="5644" max="5644" width="13.28515625" style="5" customWidth="1"/>
    <col min="5645" max="5645" width="12.28515625" style="5" customWidth="1"/>
    <col min="5646" max="5646" width="18" style="5" customWidth="1"/>
    <col min="5647" max="5647" width="22.85546875" style="5" customWidth="1"/>
    <col min="5648" max="5648" width="14.42578125" style="5" customWidth="1"/>
    <col min="5649" max="5649" width="4.7109375" style="5" customWidth="1"/>
    <col min="5650" max="5650" width="16.28515625" style="5" customWidth="1"/>
    <col min="5651" max="5651" width="13.85546875" style="5" customWidth="1"/>
    <col min="5652" max="5652" width="2" style="5" customWidth="1"/>
    <col min="5653" max="5653" width="15" style="5" customWidth="1"/>
    <col min="5654" max="5654" width="13.85546875" style="5" customWidth="1"/>
    <col min="5655" max="5888" width="11.42578125" style="5"/>
    <col min="5889" max="5889" width="19.28515625" style="5" customWidth="1"/>
    <col min="5890" max="5891" width="13.28515625" style="5" customWidth="1"/>
    <col min="5892" max="5892" width="12.28515625" style="5" customWidth="1"/>
    <col min="5893" max="5893" width="12" style="5" customWidth="1"/>
    <col min="5894" max="5894" width="11.28515625" style="5" customWidth="1"/>
    <col min="5895" max="5895" width="16.140625" style="5" customWidth="1"/>
    <col min="5896" max="5896" width="19.140625" style="5" customWidth="1"/>
    <col min="5897" max="5897" width="14.7109375" style="5" customWidth="1"/>
    <col min="5898" max="5898" width="12.85546875" style="5" customWidth="1"/>
    <col min="5899" max="5899" width="12.28515625" style="5" customWidth="1"/>
    <col min="5900" max="5900" width="13.28515625" style="5" customWidth="1"/>
    <col min="5901" max="5901" width="12.28515625" style="5" customWidth="1"/>
    <col min="5902" max="5902" width="18" style="5" customWidth="1"/>
    <col min="5903" max="5903" width="22.85546875" style="5" customWidth="1"/>
    <col min="5904" max="5904" width="14.42578125" style="5" customWidth="1"/>
    <col min="5905" max="5905" width="4.7109375" style="5" customWidth="1"/>
    <col min="5906" max="5906" width="16.28515625" style="5" customWidth="1"/>
    <col min="5907" max="5907" width="13.85546875" style="5" customWidth="1"/>
    <col min="5908" max="5908" width="2" style="5" customWidth="1"/>
    <col min="5909" max="5909" width="15" style="5" customWidth="1"/>
    <col min="5910" max="5910" width="13.85546875" style="5" customWidth="1"/>
    <col min="5911" max="6144" width="11.42578125" style="5"/>
    <col min="6145" max="6145" width="19.28515625" style="5" customWidth="1"/>
    <col min="6146" max="6147" width="13.28515625" style="5" customWidth="1"/>
    <col min="6148" max="6148" width="12.28515625" style="5" customWidth="1"/>
    <col min="6149" max="6149" width="12" style="5" customWidth="1"/>
    <col min="6150" max="6150" width="11.28515625" style="5" customWidth="1"/>
    <col min="6151" max="6151" width="16.140625" style="5" customWidth="1"/>
    <col min="6152" max="6152" width="19.140625" style="5" customWidth="1"/>
    <col min="6153" max="6153" width="14.7109375" style="5" customWidth="1"/>
    <col min="6154" max="6154" width="12.85546875" style="5" customWidth="1"/>
    <col min="6155" max="6155" width="12.28515625" style="5" customWidth="1"/>
    <col min="6156" max="6156" width="13.28515625" style="5" customWidth="1"/>
    <col min="6157" max="6157" width="12.28515625" style="5" customWidth="1"/>
    <col min="6158" max="6158" width="18" style="5" customWidth="1"/>
    <col min="6159" max="6159" width="22.85546875" style="5" customWidth="1"/>
    <col min="6160" max="6160" width="14.42578125" style="5" customWidth="1"/>
    <col min="6161" max="6161" width="4.7109375" style="5" customWidth="1"/>
    <col min="6162" max="6162" width="16.28515625" style="5" customWidth="1"/>
    <col min="6163" max="6163" width="13.85546875" style="5" customWidth="1"/>
    <col min="6164" max="6164" width="2" style="5" customWidth="1"/>
    <col min="6165" max="6165" width="15" style="5" customWidth="1"/>
    <col min="6166" max="6166" width="13.85546875" style="5" customWidth="1"/>
    <col min="6167" max="6400" width="11.42578125" style="5"/>
    <col min="6401" max="6401" width="19.28515625" style="5" customWidth="1"/>
    <col min="6402" max="6403" width="13.28515625" style="5" customWidth="1"/>
    <col min="6404" max="6404" width="12.28515625" style="5" customWidth="1"/>
    <col min="6405" max="6405" width="12" style="5" customWidth="1"/>
    <col min="6406" max="6406" width="11.28515625" style="5" customWidth="1"/>
    <col min="6407" max="6407" width="16.140625" style="5" customWidth="1"/>
    <col min="6408" max="6408" width="19.140625" style="5" customWidth="1"/>
    <col min="6409" max="6409" width="14.7109375" style="5" customWidth="1"/>
    <col min="6410" max="6410" width="12.85546875" style="5" customWidth="1"/>
    <col min="6411" max="6411" width="12.28515625" style="5" customWidth="1"/>
    <col min="6412" max="6412" width="13.28515625" style="5" customWidth="1"/>
    <col min="6413" max="6413" width="12.28515625" style="5" customWidth="1"/>
    <col min="6414" max="6414" width="18" style="5" customWidth="1"/>
    <col min="6415" max="6415" width="22.85546875" style="5" customWidth="1"/>
    <col min="6416" max="6416" width="14.42578125" style="5" customWidth="1"/>
    <col min="6417" max="6417" width="4.7109375" style="5" customWidth="1"/>
    <col min="6418" max="6418" width="16.28515625" style="5" customWidth="1"/>
    <col min="6419" max="6419" width="13.85546875" style="5" customWidth="1"/>
    <col min="6420" max="6420" width="2" style="5" customWidth="1"/>
    <col min="6421" max="6421" width="15" style="5" customWidth="1"/>
    <col min="6422" max="6422" width="13.85546875" style="5" customWidth="1"/>
    <col min="6423" max="6656" width="11.42578125" style="5"/>
    <col min="6657" max="6657" width="19.28515625" style="5" customWidth="1"/>
    <col min="6658" max="6659" width="13.28515625" style="5" customWidth="1"/>
    <col min="6660" max="6660" width="12.28515625" style="5" customWidth="1"/>
    <col min="6661" max="6661" width="12" style="5" customWidth="1"/>
    <col min="6662" max="6662" width="11.28515625" style="5" customWidth="1"/>
    <col min="6663" max="6663" width="16.140625" style="5" customWidth="1"/>
    <col min="6664" max="6664" width="19.140625" style="5" customWidth="1"/>
    <col min="6665" max="6665" width="14.7109375" style="5" customWidth="1"/>
    <col min="6666" max="6666" width="12.85546875" style="5" customWidth="1"/>
    <col min="6667" max="6667" width="12.28515625" style="5" customWidth="1"/>
    <col min="6668" max="6668" width="13.28515625" style="5" customWidth="1"/>
    <col min="6669" max="6669" width="12.28515625" style="5" customWidth="1"/>
    <col min="6670" max="6670" width="18" style="5" customWidth="1"/>
    <col min="6671" max="6671" width="22.85546875" style="5" customWidth="1"/>
    <col min="6672" max="6672" width="14.42578125" style="5" customWidth="1"/>
    <col min="6673" max="6673" width="4.7109375" style="5" customWidth="1"/>
    <col min="6674" max="6674" width="16.28515625" style="5" customWidth="1"/>
    <col min="6675" max="6675" width="13.85546875" style="5" customWidth="1"/>
    <col min="6676" max="6676" width="2" style="5" customWidth="1"/>
    <col min="6677" max="6677" width="15" style="5" customWidth="1"/>
    <col min="6678" max="6678" width="13.85546875" style="5" customWidth="1"/>
    <col min="6679" max="6912" width="11.42578125" style="5"/>
    <col min="6913" max="6913" width="19.28515625" style="5" customWidth="1"/>
    <col min="6914" max="6915" width="13.28515625" style="5" customWidth="1"/>
    <col min="6916" max="6916" width="12.28515625" style="5" customWidth="1"/>
    <col min="6917" max="6917" width="12" style="5" customWidth="1"/>
    <col min="6918" max="6918" width="11.28515625" style="5" customWidth="1"/>
    <col min="6919" max="6919" width="16.140625" style="5" customWidth="1"/>
    <col min="6920" max="6920" width="19.140625" style="5" customWidth="1"/>
    <col min="6921" max="6921" width="14.7109375" style="5" customWidth="1"/>
    <col min="6922" max="6922" width="12.85546875" style="5" customWidth="1"/>
    <col min="6923" max="6923" width="12.28515625" style="5" customWidth="1"/>
    <col min="6924" max="6924" width="13.28515625" style="5" customWidth="1"/>
    <col min="6925" max="6925" width="12.28515625" style="5" customWidth="1"/>
    <col min="6926" max="6926" width="18" style="5" customWidth="1"/>
    <col min="6927" max="6927" width="22.85546875" style="5" customWidth="1"/>
    <col min="6928" max="6928" width="14.42578125" style="5" customWidth="1"/>
    <col min="6929" max="6929" width="4.7109375" style="5" customWidth="1"/>
    <col min="6930" max="6930" width="16.28515625" style="5" customWidth="1"/>
    <col min="6931" max="6931" width="13.85546875" style="5" customWidth="1"/>
    <col min="6932" max="6932" width="2" style="5" customWidth="1"/>
    <col min="6933" max="6933" width="15" style="5" customWidth="1"/>
    <col min="6934" max="6934" width="13.85546875" style="5" customWidth="1"/>
    <col min="6935" max="7168" width="11.42578125" style="5"/>
    <col min="7169" max="7169" width="19.28515625" style="5" customWidth="1"/>
    <col min="7170" max="7171" width="13.28515625" style="5" customWidth="1"/>
    <col min="7172" max="7172" width="12.28515625" style="5" customWidth="1"/>
    <col min="7173" max="7173" width="12" style="5" customWidth="1"/>
    <col min="7174" max="7174" width="11.28515625" style="5" customWidth="1"/>
    <col min="7175" max="7175" width="16.140625" style="5" customWidth="1"/>
    <col min="7176" max="7176" width="19.140625" style="5" customWidth="1"/>
    <col min="7177" max="7177" width="14.7109375" style="5" customWidth="1"/>
    <col min="7178" max="7178" width="12.85546875" style="5" customWidth="1"/>
    <col min="7179" max="7179" width="12.28515625" style="5" customWidth="1"/>
    <col min="7180" max="7180" width="13.28515625" style="5" customWidth="1"/>
    <col min="7181" max="7181" width="12.28515625" style="5" customWidth="1"/>
    <col min="7182" max="7182" width="18" style="5" customWidth="1"/>
    <col min="7183" max="7183" width="22.85546875" style="5" customWidth="1"/>
    <col min="7184" max="7184" width="14.42578125" style="5" customWidth="1"/>
    <col min="7185" max="7185" width="4.7109375" style="5" customWidth="1"/>
    <col min="7186" max="7186" width="16.28515625" style="5" customWidth="1"/>
    <col min="7187" max="7187" width="13.85546875" style="5" customWidth="1"/>
    <col min="7188" max="7188" width="2" style="5" customWidth="1"/>
    <col min="7189" max="7189" width="15" style="5" customWidth="1"/>
    <col min="7190" max="7190" width="13.85546875" style="5" customWidth="1"/>
    <col min="7191" max="7424" width="11.42578125" style="5"/>
    <col min="7425" max="7425" width="19.28515625" style="5" customWidth="1"/>
    <col min="7426" max="7427" width="13.28515625" style="5" customWidth="1"/>
    <col min="7428" max="7428" width="12.28515625" style="5" customWidth="1"/>
    <col min="7429" max="7429" width="12" style="5" customWidth="1"/>
    <col min="7430" max="7430" width="11.28515625" style="5" customWidth="1"/>
    <col min="7431" max="7431" width="16.140625" style="5" customWidth="1"/>
    <col min="7432" max="7432" width="19.140625" style="5" customWidth="1"/>
    <col min="7433" max="7433" width="14.7109375" style="5" customWidth="1"/>
    <col min="7434" max="7434" width="12.85546875" style="5" customWidth="1"/>
    <col min="7435" max="7435" width="12.28515625" style="5" customWidth="1"/>
    <col min="7436" max="7436" width="13.28515625" style="5" customWidth="1"/>
    <col min="7437" max="7437" width="12.28515625" style="5" customWidth="1"/>
    <col min="7438" max="7438" width="18" style="5" customWidth="1"/>
    <col min="7439" max="7439" width="22.85546875" style="5" customWidth="1"/>
    <col min="7440" max="7440" width="14.42578125" style="5" customWidth="1"/>
    <col min="7441" max="7441" width="4.7109375" style="5" customWidth="1"/>
    <col min="7442" max="7442" width="16.28515625" style="5" customWidth="1"/>
    <col min="7443" max="7443" width="13.85546875" style="5" customWidth="1"/>
    <col min="7444" max="7444" width="2" style="5" customWidth="1"/>
    <col min="7445" max="7445" width="15" style="5" customWidth="1"/>
    <col min="7446" max="7446" width="13.85546875" style="5" customWidth="1"/>
    <col min="7447" max="7680" width="11.42578125" style="5"/>
    <col min="7681" max="7681" width="19.28515625" style="5" customWidth="1"/>
    <col min="7682" max="7683" width="13.28515625" style="5" customWidth="1"/>
    <col min="7684" max="7684" width="12.28515625" style="5" customWidth="1"/>
    <col min="7685" max="7685" width="12" style="5" customWidth="1"/>
    <col min="7686" max="7686" width="11.28515625" style="5" customWidth="1"/>
    <col min="7687" max="7687" width="16.140625" style="5" customWidth="1"/>
    <col min="7688" max="7688" width="19.140625" style="5" customWidth="1"/>
    <col min="7689" max="7689" width="14.7109375" style="5" customWidth="1"/>
    <col min="7690" max="7690" width="12.85546875" style="5" customWidth="1"/>
    <col min="7691" max="7691" width="12.28515625" style="5" customWidth="1"/>
    <col min="7692" max="7692" width="13.28515625" style="5" customWidth="1"/>
    <col min="7693" max="7693" width="12.28515625" style="5" customWidth="1"/>
    <col min="7694" max="7694" width="18" style="5" customWidth="1"/>
    <col min="7695" max="7695" width="22.85546875" style="5" customWidth="1"/>
    <col min="7696" max="7696" width="14.42578125" style="5" customWidth="1"/>
    <col min="7697" max="7697" width="4.7109375" style="5" customWidth="1"/>
    <col min="7698" max="7698" width="16.28515625" style="5" customWidth="1"/>
    <col min="7699" max="7699" width="13.85546875" style="5" customWidth="1"/>
    <col min="7700" max="7700" width="2" style="5" customWidth="1"/>
    <col min="7701" max="7701" width="15" style="5" customWidth="1"/>
    <col min="7702" max="7702" width="13.85546875" style="5" customWidth="1"/>
    <col min="7703" max="7936" width="11.42578125" style="5"/>
    <col min="7937" max="7937" width="19.28515625" style="5" customWidth="1"/>
    <col min="7938" max="7939" width="13.28515625" style="5" customWidth="1"/>
    <col min="7940" max="7940" width="12.28515625" style="5" customWidth="1"/>
    <col min="7941" max="7941" width="12" style="5" customWidth="1"/>
    <col min="7942" max="7942" width="11.28515625" style="5" customWidth="1"/>
    <col min="7943" max="7943" width="16.140625" style="5" customWidth="1"/>
    <col min="7944" max="7944" width="19.140625" style="5" customWidth="1"/>
    <col min="7945" max="7945" width="14.7109375" style="5" customWidth="1"/>
    <col min="7946" max="7946" width="12.85546875" style="5" customWidth="1"/>
    <col min="7947" max="7947" width="12.28515625" style="5" customWidth="1"/>
    <col min="7948" max="7948" width="13.28515625" style="5" customWidth="1"/>
    <col min="7949" max="7949" width="12.28515625" style="5" customWidth="1"/>
    <col min="7950" max="7950" width="18" style="5" customWidth="1"/>
    <col min="7951" max="7951" width="22.85546875" style="5" customWidth="1"/>
    <col min="7952" max="7952" width="14.42578125" style="5" customWidth="1"/>
    <col min="7953" max="7953" width="4.7109375" style="5" customWidth="1"/>
    <col min="7954" max="7954" width="16.28515625" style="5" customWidth="1"/>
    <col min="7955" max="7955" width="13.85546875" style="5" customWidth="1"/>
    <col min="7956" max="7956" width="2" style="5" customWidth="1"/>
    <col min="7957" max="7957" width="15" style="5" customWidth="1"/>
    <col min="7958" max="7958" width="13.85546875" style="5" customWidth="1"/>
    <col min="7959" max="8192" width="11.42578125" style="5"/>
    <col min="8193" max="8193" width="19.28515625" style="5" customWidth="1"/>
    <col min="8194" max="8195" width="13.28515625" style="5" customWidth="1"/>
    <col min="8196" max="8196" width="12.28515625" style="5" customWidth="1"/>
    <col min="8197" max="8197" width="12" style="5" customWidth="1"/>
    <col min="8198" max="8198" width="11.28515625" style="5" customWidth="1"/>
    <col min="8199" max="8199" width="16.140625" style="5" customWidth="1"/>
    <col min="8200" max="8200" width="19.140625" style="5" customWidth="1"/>
    <col min="8201" max="8201" width="14.7109375" style="5" customWidth="1"/>
    <col min="8202" max="8202" width="12.85546875" style="5" customWidth="1"/>
    <col min="8203" max="8203" width="12.28515625" style="5" customWidth="1"/>
    <col min="8204" max="8204" width="13.28515625" style="5" customWidth="1"/>
    <col min="8205" max="8205" width="12.28515625" style="5" customWidth="1"/>
    <col min="8206" max="8206" width="18" style="5" customWidth="1"/>
    <col min="8207" max="8207" width="22.85546875" style="5" customWidth="1"/>
    <col min="8208" max="8208" width="14.42578125" style="5" customWidth="1"/>
    <col min="8209" max="8209" width="4.7109375" style="5" customWidth="1"/>
    <col min="8210" max="8210" width="16.28515625" style="5" customWidth="1"/>
    <col min="8211" max="8211" width="13.85546875" style="5" customWidth="1"/>
    <col min="8212" max="8212" width="2" style="5" customWidth="1"/>
    <col min="8213" max="8213" width="15" style="5" customWidth="1"/>
    <col min="8214" max="8214" width="13.85546875" style="5" customWidth="1"/>
    <col min="8215" max="8448" width="11.42578125" style="5"/>
    <col min="8449" max="8449" width="19.28515625" style="5" customWidth="1"/>
    <col min="8450" max="8451" width="13.28515625" style="5" customWidth="1"/>
    <col min="8452" max="8452" width="12.28515625" style="5" customWidth="1"/>
    <col min="8453" max="8453" width="12" style="5" customWidth="1"/>
    <col min="8454" max="8454" width="11.28515625" style="5" customWidth="1"/>
    <col min="8455" max="8455" width="16.140625" style="5" customWidth="1"/>
    <col min="8456" max="8456" width="19.140625" style="5" customWidth="1"/>
    <col min="8457" max="8457" width="14.7109375" style="5" customWidth="1"/>
    <col min="8458" max="8458" width="12.85546875" style="5" customWidth="1"/>
    <col min="8459" max="8459" width="12.28515625" style="5" customWidth="1"/>
    <col min="8460" max="8460" width="13.28515625" style="5" customWidth="1"/>
    <col min="8461" max="8461" width="12.28515625" style="5" customWidth="1"/>
    <col min="8462" max="8462" width="18" style="5" customWidth="1"/>
    <col min="8463" max="8463" width="22.85546875" style="5" customWidth="1"/>
    <col min="8464" max="8464" width="14.42578125" style="5" customWidth="1"/>
    <col min="8465" max="8465" width="4.7109375" style="5" customWidth="1"/>
    <col min="8466" max="8466" width="16.28515625" style="5" customWidth="1"/>
    <col min="8467" max="8467" width="13.85546875" style="5" customWidth="1"/>
    <col min="8468" max="8468" width="2" style="5" customWidth="1"/>
    <col min="8469" max="8469" width="15" style="5" customWidth="1"/>
    <col min="8470" max="8470" width="13.85546875" style="5" customWidth="1"/>
    <col min="8471" max="8704" width="11.42578125" style="5"/>
    <col min="8705" max="8705" width="19.28515625" style="5" customWidth="1"/>
    <col min="8706" max="8707" width="13.28515625" style="5" customWidth="1"/>
    <col min="8708" max="8708" width="12.28515625" style="5" customWidth="1"/>
    <col min="8709" max="8709" width="12" style="5" customWidth="1"/>
    <col min="8710" max="8710" width="11.28515625" style="5" customWidth="1"/>
    <col min="8711" max="8711" width="16.140625" style="5" customWidth="1"/>
    <col min="8712" max="8712" width="19.140625" style="5" customWidth="1"/>
    <col min="8713" max="8713" width="14.7109375" style="5" customWidth="1"/>
    <col min="8714" max="8714" width="12.85546875" style="5" customWidth="1"/>
    <col min="8715" max="8715" width="12.28515625" style="5" customWidth="1"/>
    <col min="8716" max="8716" width="13.28515625" style="5" customWidth="1"/>
    <col min="8717" max="8717" width="12.28515625" style="5" customWidth="1"/>
    <col min="8718" max="8718" width="18" style="5" customWidth="1"/>
    <col min="8719" max="8719" width="22.85546875" style="5" customWidth="1"/>
    <col min="8720" max="8720" width="14.42578125" style="5" customWidth="1"/>
    <col min="8721" max="8721" width="4.7109375" style="5" customWidth="1"/>
    <col min="8722" max="8722" width="16.28515625" style="5" customWidth="1"/>
    <col min="8723" max="8723" width="13.85546875" style="5" customWidth="1"/>
    <col min="8724" max="8724" width="2" style="5" customWidth="1"/>
    <col min="8725" max="8725" width="15" style="5" customWidth="1"/>
    <col min="8726" max="8726" width="13.85546875" style="5" customWidth="1"/>
    <col min="8727" max="8960" width="11.42578125" style="5"/>
    <col min="8961" max="8961" width="19.28515625" style="5" customWidth="1"/>
    <col min="8962" max="8963" width="13.28515625" style="5" customWidth="1"/>
    <col min="8964" max="8964" width="12.28515625" style="5" customWidth="1"/>
    <col min="8965" max="8965" width="12" style="5" customWidth="1"/>
    <col min="8966" max="8966" width="11.28515625" style="5" customWidth="1"/>
    <col min="8967" max="8967" width="16.140625" style="5" customWidth="1"/>
    <col min="8968" max="8968" width="19.140625" style="5" customWidth="1"/>
    <col min="8969" max="8969" width="14.7109375" style="5" customWidth="1"/>
    <col min="8970" max="8970" width="12.85546875" style="5" customWidth="1"/>
    <col min="8971" max="8971" width="12.28515625" style="5" customWidth="1"/>
    <col min="8972" max="8972" width="13.28515625" style="5" customWidth="1"/>
    <col min="8973" max="8973" width="12.28515625" style="5" customWidth="1"/>
    <col min="8974" max="8974" width="18" style="5" customWidth="1"/>
    <col min="8975" max="8975" width="22.85546875" style="5" customWidth="1"/>
    <col min="8976" max="8976" width="14.42578125" style="5" customWidth="1"/>
    <col min="8977" max="8977" width="4.7109375" style="5" customWidth="1"/>
    <col min="8978" max="8978" width="16.28515625" style="5" customWidth="1"/>
    <col min="8979" max="8979" width="13.85546875" style="5" customWidth="1"/>
    <col min="8980" max="8980" width="2" style="5" customWidth="1"/>
    <col min="8981" max="8981" width="15" style="5" customWidth="1"/>
    <col min="8982" max="8982" width="13.85546875" style="5" customWidth="1"/>
    <col min="8983" max="9216" width="11.42578125" style="5"/>
    <col min="9217" max="9217" width="19.28515625" style="5" customWidth="1"/>
    <col min="9218" max="9219" width="13.28515625" style="5" customWidth="1"/>
    <col min="9220" max="9220" width="12.28515625" style="5" customWidth="1"/>
    <col min="9221" max="9221" width="12" style="5" customWidth="1"/>
    <col min="9222" max="9222" width="11.28515625" style="5" customWidth="1"/>
    <col min="9223" max="9223" width="16.140625" style="5" customWidth="1"/>
    <col min="9224" max="9224" width="19.140625" style="5" customWidth="1"/>
    <col min="9225" max="9225" width="14.7109375" style="5" customWidth="1"/>
    <col min="9226" max="9226" width="12.85546875" style="5" customWidth="1"/>
    <col min="9227" max="9227" width="12.28515625" style="5" customWidth="1"/>
    <col min="9228" max="9228" width="13.28515625" style="5" customWidth="1"/>
    <col min="9229" max="9229" width="12.28515625" style="5" customWidth="1"/>
    <col min="9230" max="9230" width="18" style="5" customWidth="1"/>
    <col min="9231" max="9231" width="22.85546875" style="5" customWidth="1"/>
    <col min="9232" max="9232" width="14.42578125" style="5" customWidth="1"/>
    <col min="9233" max="9233" width="4.7109375" style="5" customWidth="1"/>
    <col min="9234" max="9234" width="16.28515625" style="5" customWidth="1"/>
    <col min="9235" max="9235" width="13.85546875" style="5" customWidth="1"/>
    <col min="9236" max="9236" width="2" style="5" customWidth="1"/>
    <col min="9237" max="9237" width="15" style="5" customWidth="1"/>
    <col min="9238" max="9238" width="13.85546875" style="5" customWidth="1"/>
    <col min="9239" max="9472" width="11.42578125" style="5"/>
    <col min="9473" max="9473" width="19.28515625" style="5" customWidth="1"/>
    <col min="9474" max="9475" width="13.28515625" style="5" customWidth="1"/>
    <col min="9476" max="9476" width="12.28515625" style="5" customWidth="1"/>
    <col min="9477" max="9477" width="12" style="5" customWidth="1"/>
    <col min="9478" max="9478" width="11.28515625" style="5" customWidth="1"/>
    <col min="9479" max="9479" width="16.140625" style="5" customWidth="1"/>
    <col min="9480" max="9480" width="19.140625" style="5" customWidth="1"/>
    <col min="9481" max="9481" width="14.7109375" style="5" customWidth="1"/>
    <col min="9482" max="9482" width="12.85546875" style="5" customWidth="1"/>
    <col min="9483" max="9483" width="12.28515625" style="5" customWidth="1"/>
    <col min="9484" max="9484" width="13.28515625" style="5" customWidth="1"/>
    <col min="9485" max="9485" width="12.28515625" style="5" customWidth="1"/>
    <col min="9486" max="9486" width="18" style="5" customWidth="1"/>
    <col min="9487" max="9487" width="22.85546875" style="5" customWidth="1"/>
    <col min="9488" max="9488" width="14.42578125" style="5" customWidth="1"/>
    <col min="9489" max="9489" width="4.7109375" style="5" customWidth="1"/>
    <col min="9490" max="9490" width="16.28515625" style="5" customWidth="1"/>
    <col min="9491" max="9491" width="13.85546875" style="5" customWidth="1"/>
    <col min="9492" max="9492" width="2" style="5" customWidth="1"/>
    <col min="9493" max="9493" width="15" style="5" customWidth="1"/>
    <col min="9494" max="9494" width="13.85546875" style="5" customWidth="1"/>
    <col min="9495" max="9728" width="11.42578125" style="5"/>
    <col min="9729" max="9729" width="19.28515625" style="5" customWidth="1"/>
    <col min="9730" max="9731" width="13.28515625" style="5" customWidth="1"/>
    <col min="9732" max="9732" width="12.28515625" style="5" customWidth="1"/>
    <col min="9733" max="9733" width="12" style="5" customWidth="1"/>
    <col min="9734" max="9734" width="11.28515625" style="5" customWidth="1"/>
    <col min="9735" max="9735" width="16.140625" style="5" customWidth="1"/>
    <col min="9736" max="9736" width="19.140625" style="5" customWidth="1"/>
    <col min="9737" max="9737" width="14.7109375" style="5" customWidth="1"/>
    <col min="9738" max="9738" width="12.85546875" style="5" customWidth="1"/>
    <col min="9739" max="9739" width="12.28515625" style="5" customWidth="1"/>
    <col min="9740" max="9740" width="13.28515625" style="5" customWidth="1"/>
    <col min="9741" max="9741" width="12.28515625" style="5" customWidth="1"/>
    <col min="9742" max="9742" width="18" style="5" customWidth="1"/>
    <col min="9743" max="9743" width="22.85546875" style="5" customWidth="1"/>
    <col min="9744" max="9744" width="14.42578125" style="5" customWidth="1"/>
    <col min="9745" max="9745" width="4.7109375" style="5" customWidth="1"/>
    <col min="9746" max="9746" width="16.28515625" style="5" customWidth="1"/>
    <col min="9747" max="9747" width="13.85546875" style="5" customWidth="1"/>
    <col min="9748" max="9748" width="2" style="5" customWidth="1"/>
    <col min="9749" max="9749" width="15" style="5" customWidth="1"/>
    <col min="9750" max="9750" width="13.85546875" style="5" customWidth="1"/>
    <col min="9751" max="9984" width="11.42578125" style="5"/>
    <col min="9985" max="9985" width="19.28515625" style="5" customWidth="1"/>
    <col min="9986" max="9987" width="13.28515625" style="5" customWidth="1"/>
    <col min="9988" max="9988" width="12.28515625" style="5" customWidth="1"/>
    <col min="9989" max="9989" width="12" style="5" customWidth="1"/>
    <col min="9990" max="9990" width="11.28515625" style="5" customWidth="1"/>
    <col min="9991" max="9991" width="16.140625" style="5" customWidth="1"/>
    <col min="9992" max="9992" width="19.140625" style="5" customWidth="1"/>
    <col min="9993" max="9993" width="14.7109375" style="5" customWidth="1"/>
    <col min="9994" max="9994" width="12.85546875" style="5" customWidth="1"/>
    <col min="9995" max="9995" width="12.28515625" style="5" customWidth="1"/>
    <col min="9996" max="9996" width="13.28515625" style="5" customWidth="1"/>
    <col min="9997" max="9997" width="12.28515625" style="5" customWidth="1"/>
    <col min="9998" max="9998" width="18" style="5" customWidth="1"/>
    <col min="9999" max="9999" width="22.85546875" style="5" customWidth="1"/>
    <col min="10000" max="10000" width="14.42578125" style="5" customWidth="1"/>
    <col min="10001" max="10001" width="4.7109375" style="5" customWidth="1"/>
    <col min="10002" max="10002" width="16.28515625" style="5" customWidth="1"/>
    <col min="10003" max="10003" width="13.85546875" style="5" customWidth="1"/>
    <col min="10004" max="10004" width="2" style="5" customWidth="1"/>
    <col min="10005" max="10005" width="15" style="5" customWidth="1"/>
    <col min="10006" max="10006" width="13.85546875" style="5" customWidth="1"/>
    <col min="10007" max="10240" width="11.42578125" style="5"/>
    <col min="10241" max="10241" width="19.28515625" style="5" customWidth="1"/>
    <col min="10242" max="10243" width="13.28515625" style="5" customWidth="1"/>
    <col min="10244" max="10244" width="12.28515625" style="5" customWidth="1"/>
    <col min="10245" max="10245" width="12" style="5" customWidth="1"/>
    <col min="10246" max="10246" width="11.28515625" style="5" customWidth="1"/>
    <col min="10247" max="10247" width="16.140625" style="5" customWidth="1"/>
    <col min="10248" max="10248" width="19.140625" style="5" customWidth="1"/>
    <col min="10249" max="10249" width="14.7109375" style="5" customWidth="1"/>
    <col min="10250" max="10250" width="12.85546875" style="5" customWidth="1"/>
    <col min="10251" max="10251" width="12.28515625" style="5" customWidth="1"/>
    <col min="10252" max="10252" width="13.28515625" style="5" customWidth="1"/>
    <col min="10253" max="10253" width="12.28515625" style="5" customWidth="1"/>
    <col min="10254" max="10254" width="18" style="5" customWidth="1"/>
    <col min="10255" max="10255" width="22.85546875" style="5" customWidth="1"/>
    <col min="10256" max="10256" width="14.42578125" style="5" customWidth="1"/>
    <col min="10257" max="10257" width="4.7109375" style="5" customWidth="1"/>
    <col min="10258" max="10258" width="16.28515625" style="5" customWidth="1"/>
    <col min="10259" max="10259" width="13.85546875" style="5" customWidth="1"/>
    <col min="10260" max="10260" width="2" style="5" customWidth="1"/>
    <col min="10261" max="10261" width="15" style="5" customWidth="1"/>
    <col min="10262" max="10262" width="13.85546875" style="5" customWidth="1"/>
    <col min="10263" max="10496" width="11.42578125" style="5"/>
    <col min="10497" max="10497" width="19.28515625" style="5" customWidth="1"/>
    <col min="10498" max="10499" width="13.28515625" style="5" customWidth="1"/>
    <col min="10500" max="10500" width="12.28515625" style="5" customWidth="1"/>
    <col min="10501" max="10501" width="12" style="5" customWidth="1"/>
    <col min="10502" max="10502" width="11.28515625" style="5" customWidth="1"/>
    <col min="10503" max="10503" width="16.140625" style="5" customWidth="1"/>
    <col min="10504" max="10504" width="19.140625" style="5" customWidth="1"/>
    <col min="10505" max="10505" width="14.7109375" style="5" customWidth="1"/>
    <col min="10506" max="10506" width="12.85546875" style="5" customWidth="1"/>
    <col min="10507" max="10507" width="12.28515625" style="5" customWidth="1"/>
    <col min="10508" max="10508" width="13.28515625" style="5" customWidth="1"/>
    <col min="10509" max="10509" width="12.28515625" style="5" customWidth="1"/>
    <col min="10510" max="10510" width="18" style="5" customWidth="1"/>
    <col min="10511" max="10511" width="22.85546875" style="5" customWidth="1"/>
    <col min="10512" max="10512" width="14.42578125" style="5" customWidth="1"/>
    <col min="10513" max="10513" width="4.7109375" style="5" customWidth="1"/>
    <col min="10514" max="10514" width="16.28515625" style="5" customWidth="1"/>
    <col min="10515" max="10515" width="13.85546875" style="5" customWidth="1"/>
    <col min="10516" max="10516" width="2" style="5" customWidth="1"/>
    <col min="10517" max="10517" width="15" style="5" customWidth="1"/>
    <col min="10518" max="10518" width="13.85546875" style="5" customWidth="1"/>
    <col min="10519" max="10752" width="11.42578125" style="5"/>
    <col min="10753" max="10753" width="19.28515625" style="5" customWidth="1"/>
    <col min="10754" max="10755" width="13.28515625" style="5" customWidth="1"/>
    <col min="10756" max="10756" width="12.28515625" style="5" customWidth="1"/>
    <col min="10757" max="10757" width="12" style="5" customWidth="1"/>
    <col min="10758" max="10758" width="11.28515625" style="5" customWidth="1"/>
    <col min="10759" max="10759" width="16.140625" style="5" customWidth="1"/>
    <col min="10760" max="10760" width="19.140625" style="5" customWidth="1"/>
    <col min="10761" max="10761" width="14.7109375" style="5" customWidth="1"/>
    <col min="10762" max="10762" width="12.85546875" style="5" customWidth="1"/>
    <col min="10763" max="10763" width="12.28515625" style="5" customWidth="1"/>
    <col min="10764" max="10764" width="13.28515625" style="5" customWidth="1"/>
    <col min="10765" max="10765" width="12.28515625" style="5" customWidth="1"/>
    <col min="10766" max="10766" width="18" style="5" customWidth="1"/>
    <col min="10767" max="10767" width="22.85546875" style="5" customWidth="1"/>
    <col min="10768" max="10768" width="14.42578125" style="5" customWidth="1"/>
    <col min="10769" max="10769" width="4.7109375" style="5" customWidth="1"/>
    <col min="10770" max="10770" width="16.28515625" style="5" customWidth="1"/>
    <col min="10771" max="10771" width="13.85546875" style="5" customWidth="1"/>
    <col min="10772" max="10772" width="2" style="5" customWidth="1"/>
    <col min="10773" max="10773" width="15" style="5" customWidth="1"/>
    <col min="10774" max="10774" width="13.85546875" style="5" customWidth="1"/>
    <col min="10775" max="11008" width="11.42578125" style="5"/>
    <col min="11009" max="11009" width="19.28515625" style="5" customWidth="1"/>
    <col min="11010" max="11011" width="13.28515625" style="5" customWidth="1"/>
    <col min="11012" max="11012" width="12.28515625" style="5" customWidth="1"/>
    <col min="11013" max="11013" width="12" style="5" customWidth="1"/>
    <col min="11014" max="11014" width="11.28515625" style="5" customWidth="1"/>
    <col min="11015" max="11015" width="16.140625" style="5" customWidth="1"/>
    <col min="11016" max="11016" width="19.140625" style="5" customWidth="1"/>
    <col min="11017" max="11017" width="14.7109375" style="5" customWidth="1"/>
    <col min="11018" max="11018" width="12.85546875" style="5" customWidth="1"/>
    <col min="11019" max="11019" width="12.28515625" style="5" customWidth="1"/>
    <col min="11020" max="11020" width="13.28515625" style="5" customWidth="1"/>
    <col min="11021" max="11021" width="12.28515625" style="5" customWidth="1"/>
    <col min="11022" max="11022" width="18" style="5" customWidth="1"/>
    <col min="11023" max="11023" width="22.85546875" style="5" customWidth="1"/>
    <col min="11024" max="11024" width="14.42578125" style="5" customWidth="1"/>
    <col min="11025" max="11025" width="4.7109375" style="5" customWidth="1"/>
    <col min="11026" max="11026" width="16.28515625" style="5" customWidth="1"/>
    <col min="11027" max="11027" width="13.85546875" style="5" customWidth="1"/>
    <col min="11028" max="11028" width="2" style="5" customWidth="1"/>
    <col min="11029" max="11029" width="15" style="5" customWidth="1"/>
    <col min="11030" max="11030" width="13.85546875" style="5" customWidth="1"/>
    <col min="11031" max="11264" width="11.42578125" style="5"/>
    <col min="11265" max="11265" width="19.28515625" style="5" customWidth="1"/>
    <col min="11266" max="11267" width="13.28515625" style="5" customWidth="1"/>
    <col min="11268" max="11268" width="12.28515625" style="5" customWidth="1"/>
    <col min="11269" max="11269" width="12" style="5" customWidth="1"/>
    <col min="11270" max="11270" width="11.28515625" style="5" customWidth="1"/>
    <col min="11271" max="11271" width="16.140625" style="5" customWidth="1"/>
    <col min="11272" max="11272" width="19.140625" style="5" customWidth="1"/>
    <col min="11273" max="11273" width="14.7109375" style="5" customWidth="1"/>
    <col min="11274" max="11274" width="12.85546875" style="5" customWidth="1"/>
    <col min="11275" max="11275" width="12.28515625" style="5" customWidth="1"/>
    <col min="11276" max="11276" width="13.28515625" style="5" customWidth="1"/>
    <col min="11277" max="11277" width="12.28515625" style="5" customWidth="1"/>
    <col min="11278" max="11278" width="18" style="5" customWidth="1"/>
    <col min="11279" max="11279" width="22.85546875" style="5" customWidth="1"/>
    <col min="11280" max="11280" width="14.42578125" style="5" customWidth="1"/>
    <col min="11281" max="11281" width="4.7109375" style="5" customWidth="1"/>
    <col min="11282" max="11282" width="16.28515625" style="5" customWidth="1"/>
    <col min="11283" max="11283" width="13.85546875" style="5" customWidth="1"/>
    <col min="11284" max="11284" width="2" style="5" customWidth="1"/>
    <col min="11285" max="11285" width="15" style="5" customWidth="1"/>
    <col min="11286" max="11286" width="13.85546875" style="5" customWidth="1"/>
    <col min="11287" max="11520" width="11.42578125" style="5"/>
    <col min="11521" max="11521" width="19.28515625" style="5" customWidth="1"/>
    <col min="11522" max="11523" width="13.28515625" style="5" customWidth="1"/>
    <col min="11524" max="11524" width="12.28515625" style="5" customWidth="1"/>
    <col min="11525" max="11525" width="12" style="5" customWidth="1"/>
    <col min="11526" max="11526" width="11.28515625" style="5" customWidth="1"/>
    <col min="11527" max="11527" width="16.140625" style="5" customWidth="1"/>
    <col min="11528" max="11528" width="19.140625" style="5" customWidth="1"/>
    <col min="11529" max="11529" width="14.7109375" style="5" customWidth="1"/>
    <col min="11530" max="11530" width="12.85546875" style="5" customWidth="1"/>
    <col min="11531" max="11531" width="12.28515625" style="5" customWidth="1"/>
    <col min="11532" max="11532" width="13.28515625" style="5" customWidth="1"/>
    <col min="11533" max="11533" width="12.28515625" style="5" customWidth="1"/>
    <col min="11534" max="11534" width="18" style="5" customWidth="1"/>
    <col min="11535" max="11535" width="22.85546875" style="5" customWidth="1"/>
    <col min="11536" max="11536" width="14.42578125" style="5" customWidth="1"/>
    <col min="11537" max="11537" width="4.7109375" style="5" customWidth="1"/>
    <col min="11538" max="11538" width="16.28515625" style="5" customWidth="1"/>
    <col min="11539" max="11539" width="13.85546875" style="5" customWidth="1"/>
    <col min="11540" max="11540" width="2" style="5" customWidth="1"/>
    <col min="11541" max="11541" width="15" style="5" customWidth="1"/>
    <col min="11542" max="11542" width="13.85546875" style="5" customWidth="1"/>
    <col min="11543" max="11776" width="11.42578125" style="5"/>
    <col min="11777" max="11777" width="19.28515625" style="5" customWidth="1"/>
    <col min="11778" max="11779" width="13.28515625" style="5" customWidth="1"/>
    <col min="11780" max="11780" width="12.28515625" style="5" customWidth="1"/>
    <col min="11781" max="11781" width="12" style="5" customWidth="1"/>
    <col min="11782" max="11782" width="11.28515625" style="5" customWidth="1"/>
    <col min="11783" max="11783" width="16.140625" style="5" customWidth="1"/>
    <col min="11784" max="11784" width="19.140625" style="5" customWidth="1"/>
    <col min="11785" max="11785" width="14.7109375" style="5" customWidth="1"/>
    <col min="11786" max="11786" width="12.85546875" style="5" customWidth="1"/>
    <col min="11787" max="11787" width="12.28515625" style="5" customWidth="1"/>
    <col min="11788" max="11788" width="13.28515625" style="5" customWidth="1"/>
    <col min="11789" max="11789" width="12.28515625" style="5" customWidth="1"/>
    <col min="11790" max="11790" width="18" style="5" customWidth="1"/>
    <col min="11791" max="11791" width="22.85546875" style="5" customWidth="1"/>
    <col min="11792" max="11792" width="14.42578125" style="5" customWidth="1"/>
    <col min="11793" max="11793" width="4.7109375" style="5" customWidth="1"/>
    <col min="11794" max="11794" width="16.28515625" style="5" customWidth="1"/>
    <col min="11795" max="11795" width="13.85546875" style="5" customWidth="1"/>
    <col min="11796" max="11796" width="2" style="5" customWidth="1"/>
    <col min="11797" max="11797" width="15" style="5" customWidth="1"/>
    <col min="11798" max="11798" width="13.85546875" style="5" customWidth="1"/>
    <col min="11799" max="12032" width="11.42578125" style="5"/>
    <col min="12033" max="12033" width="19.28515625" style="5" customWidth="1"/>
    <col min="12034" max="12035" width="13.28515625" style="5" customWidth="1"/>
    <col min="12036" max="12036" width="12.28515625" style="5" customWidth="1"/>
    <col min="12037" max="12037" width="12" style="5" customWidth="1"/>
    <col min="12038" max="12038" width="11.28515625" style="5" customWidth="1"/>
    <col min="12039" max="12039" width="16.140625" style="5" customWidth="1"/>
    <col min="12040" max="12040" width="19.140625" style="5" customWidth="1"/>
    <col min="12041" max="12041" width="14.7109375" style="5" customWidth="1"/>
    <col min="12042" max="12042" width="12.85546875" style="5" customWidth="1"/>
    <col min="12043" max="12043" width="12.28515625" style="5" customWidth="1"/>
    <col min="12044" max="12044" width="13.28515625" style="5" customWidth="1"/>
    <col min="12045" max="12045" width="12.28515625" style="5" customWidth="1"/>
    <col min="12046" max="12046" width="18" style="5" customWidth="1"/>
    <col min="12047" max="12047" width="22.85546875" style="5" customWidth="1"/>
    <col min="12048" max="12048" width="14.42578125" style="5" customWidth="1"/>
    <col min="12049" max="12049" width="4.7109375" style="5" customWidth="1"/>
    <col min="12050" max="12050" width="16.28515625" style="5" customWidth="1"/>
    <col min="12051" max="12051" width="13.85546875" style="5" customWidth="1"/>
    <col min="12052" max="12052" width="2" style="5" customWidth="1"/>
    <col min="12053" max="12053" width="15" style="5" customWidth="1"/>
    <col min="12054" max="12054" width="13.85546875" style="5" customWidth="1"/>
    <col min="12055" max="12288" width="11.42578125" style="5"/>
    <col min="12289" max="12289" width="19.28515625" style="5" customWidth="1"/>
    <col min="12290" max="12291" width="13.28515625" style="5" customWidth="1"/>
    <col min="12292" max="12292" width="12.28515625" style="5" customWidth="1"/>
    <col min="12293" max="12293" width="12" style="5" customWidth="1"/>
    <col min="12294" max="12294" width="11.28515625" style="5" customWidth="1"/>
    <col min="12295" max="12295" width="16.140625" style="5" customWidth="1"/>
    <col min="12296" max="12296" width="19.140625" style="5" customWidth="1"/>
    <col min="12297" max="12297" width="14.7109375" style="5" customWidth="1"/>
    <col min="12298" max="12298" width="12.85546875" style="5" customWidth="1"/>
    <col min="12299" max="12299" width="12.28515625" style="5" customWidth="1"/>
    <col min="12300" max="12300" width="13.28515625" style="5" customWidth="1"/>
    <col min="12301" max="12301" width="12.28515625" style="5" customWidth="1"/>
    <col min="12302" max="12302" width="18" style="5" customWidth="1"/>
    <col min="12303" max="12303" width="22.85546875" style="5" customWidth="1"/>
    <col min="12304" max="12304" width="14.42578125" style="5" customWidth="1"/>
    <col min="12305" max="12305" width="4.7109375" style="5" customWidth="1"/>
    <col min="12306" max="12306" width="16.28515625" style="5" customWidth="1"/>
    <col min="12307" max="12307" width="13.85546875" style="5" customWidth="1"/>
    <col min="12308" max="12308" width="2" style="5" customWidth="1"/>
    <col min="12309" max="12309" width="15" style="5" customWidth="1"/>
    <col min="12310" max="12310" width="13.85546875" style="5" customWidth="1"/>
    <col min="12311" max="12544" width="11.42578125" style="5"/>
    <col min="12545" max="12545" width="19.28515625" style="5" customWidth="1"/>
    <col min="12546" max="12547" width="13.28515625" style="5" customWidth="1"/>
    <col min="12548" max="12548" width="12.28515625" style="5" customWidth="1"/>
    <col min="12549" max="12549" width="12" style="5" customWidth="1"/>
    <col min="12550" max="12550" width="11.28515625" style="5" customWidth="1"/>
    <col min="12551" max="12551" width="16.140625" style="5" customWidth="1"/>
    <col min="12552" max="12552" width="19.140625" style="5" customWidth="1"/>
    <col min="12553" max="12553" width="14.7109375" style="5" customWidth="1"/>
    <col min="12554" max="12554" width="12.85546875" style="5" customWidth="1"/>
    <col min="12555" max="12555" width="12.28515625" style="5" customWidth="1"/>
    <col min="12556" max="12556" width="13.28515625" style="5" customWidth="1"/>
    <col min="12557" max="12557" width="12.28515625" style="5" customWidth="1"/>
    <col min="12558" max="12558" width="18" style="5" customWidth="1"/>
    <col min="12559" max="12559" width="22.85546875" style="5" customWidth="1"/>
    <col min="12560" max="12560" width="14.42578125" style="5" customWidth="1"/>
    <col min="12561" max="12561" width="4.7109375" style="5" customWidth="1"/>
    <col min="12562" max="12562" width="16.28515625" style="5" customWidth="1"/>
    <col min="12563" max="12563" width="13.85546875" style="5" customWidth="1"/>
    <col min="12564" max="12564" width="2" style="5" customWidth="1"/>
    <col min="12565" max="12565" width="15" style="5" customWidth="1"/>
    <col min="12566" max="12566" width="13.85546875" style="5" customWidth="1"/>
    <col min="12567" max="12800" width="11.42578125" style="5"/>
    <col min="12801" max="12801" width="19.28515625" style="5" customWidth="1"/>
    <col min="12802" max="12803" width="13.28515625" style="5" customWidth="1"/>
    <col min="12804" max="12804" width="12.28515625" style="5" customWidth="1"/>
    <col min="12805" max="12805" width="12" style="5" customWidth="1"/>
    <col min="12806" max="12806" width="11.28515625" style="5" customWidth="1"/>
    <col min="12807" max="12807" width="16.140625" style="5" customWidth="1"/>
    <col min="12808" max="12808" width="19.140625" style="5" customWidth="1"/>
    <col min="12809" max="12809" width="14.7109375" style="5" customWidth="1"/>
    <col min="12810" max="12810" width="12.85546875" style="5" customWidth="1"/>
    <col min="12811" max="12811" width="12.28515625" style="5" customWidth="1"/>
    <col min="12812" max="12812" width="13.28515625" style="5" customWidth="1"/>
    <col min="12813" max="12813" width="12.28515625" style="5" customWidth="1"/>
    <col min="12814" max="12814" width="18" style="5" customWidth="1"/>
    <col min="12815" max="12815" width="22.85546875" style="5" customWidth="1"/>
    <col min="12816" max="12816" width="14.42578125" style="5" customWidth="1"/>
    <col min="12817" max="12817" width="4.7109375" style="5" customWidth="1"/>
    <col min="12818" max="12818" width="16.28515625" style="5" customWidth="1"/>
    <col min="12819" max="12819" width="13.85546875" style="5" customWidth="1"/>
    <col min="12820" max="12820" width="2" style="5" customWidth="1"/>
    <col min="12821" max="12821" width="15" style="5" customWidth="1"/>
    <col min="12822" max="12822" width="13.85546875" style="5" customWidth="1"/>
    <col min="12823" max="13056" width="11.42578125" style="5"/>
    <col min="13057" max="13057" width="19.28515625" style="5" customWidth="1"/>
    <col min="13058" max="13059" width="13.28515625" style="5" customWidth="1"/>
    <col min="13060" max="13060" width="12.28515625" style="5" customWidth="1"/>
    <col min="13061" max="13061" width="12" style="5" customWidth="1"/>
    <col min="13062" max="13062" width="11.28515625" style="5" customWidth="1"/>
    <col min="13063" max="13063" width="16.140625" style="5" customWidth="1"/>
    <col min="13064" max="13064" width="19.140625" style="5" customWidth="1"/>
    <col min="13065" max="13065" width="14.7109375" style="5" customWidth="1"/>
    <col min="13066" max="13066" width="12.85546875" style="5" customWidth="1"/>
    <col min="13067" max="13067" width="12.28515625" style="5" customWidth="1"/>
    <col min="13068" max="13068" width="13.28515625" style="5" customWidth="1"/>
    <col min="13069" max="13069" width="12.28515625" style="5" customWidth="1"/>
    <col min="13070" max="13070" width="18" style="5" customWidth="1"/>
    <col min="13071" max="13071" width="22.85546875" style="5" customWidth="1"/>
    <col min="13072" max="13072" width="14.42578125" style="5" customWidth="1"/>
    <col min="13073" max="13073" width="4.7109375" style="5" customWidth="1"/>
    <col min="13074" max="13074" width="16.28515625" style="5" customWidth="1"/>
    <col min="13075" max="13075" width="13.85546875" style="5" customWidth="1"/>
    <col min="13076" max="13076" width="2" style="5" customWidth="1"/>
    <col min="13077" max="13077" width="15" style="5" customWidth="1"/>
    <col min="13078" max="13078" width="13.85546875" style="5" customWidth="1"/>
    <col min="13079" max="13312" width="11.42578125" style="5"/>
    <col min="13313" max="13313" width="19.28515625" style="5" customWidth="1"/>
    <col min="13314" max="13315" width="13.28515625" style="5" customWidth="1"/>
    <col min="13316" max="13316" width="12.28515625" style="5" customWidth="1"/>
    <col min="13317" max="13317" width="12" style="5" customWidth="1"/>
    <col min="13318" max="13318" width="11.28515625" style="5" customWidth="1"/>
    <col min="13319" max="13319" width="16.140625" style="5" customWidth="1"/>
    <col min="13320" max="13320" width="19.140625" style="5" customWidth="1"/>
    <col min="13321" max="13321" width="14.7109375" style="5" customWidth="1"/>
    <col min="13322" max="13322" width="12.85546875" style="5" customWidth="1"/>
    <col min="13323" max="13323" width="12.28515625" style="5" customWidth="1"/>
    <col min="13324" max="13324" width="13.28515625" style="5" customWidth="1"/>
    <col min="13325" max="13325" width="12.28515625" style="5" customWidth="1"/>
    <col min="13326" max="13326" width="18" style="5" customWidth="1"/>
    <col min="13327" max="13327" width="22.85546875" style="5" customWidth="1"/>
    <col min="13328" max="13328" width="14.42578125" style="5" customWidth="1"/>
    <col min="13329" max="13329" width="4.7109375" style="5" customWidth="1"/>
    <col min="13330" max="13330" width="16.28515625" style="5" customWidth="1"/>
    <col min="13331" max="13331" width="13.85546875" style="5" customWidth="1"/>
    <col min="13332" max="13332" width="2" style="5" customWidth="1"/>
    <col min="13333" max="13333" width="15" style="5" customWidth="1"/>
    <col min="13334" max="13334" width="13.85546875" style="5" customWidth="1"/>
    <col min="13335" max="13568" width="11.42578125" style="5"/>
    <col min="13569" max="13569" width="19.28515625" style="5" customWidth="1"/>
    <col min="13570" max="13571" width="13.28515625" style="5" customWidth="1"/>
    <col min="13572" max="13572" width="12.28515625" style="5" customWidth="1"/>
    <col min="13573" max="13573" width="12" style="5" customWidth="1"/>
    <col min="13574" max="13574" width="11.28515625" style="5" customWidth="1"/>
    <col min="13575" max="13575" width="16.140625" style="5" customWidth="1"/>
    <col min="13576" max="13576" width="19.140625" style="5" customWidth="1"/>
    <col min="13577" max="13577" width="14.7109375" style="5" customWidth="1"/>
    <col min="13578" max="13578" width="12.85546875" style="5" customWidth="1"/>
    <col min="13579" max="13579" width="12.28515625" style="5" customWidth="1"/>
    <col min="13580" max="13580" width="13.28515625" style="5" customWidth="1"/>
    <col min="13581" max="13581" width="12.28515625" style="5" customWidth="1"/>
    <col min="13582" max="13582" width="18" style="5" customWidth="1"/>
    <col min="13583" max="13583" width="22.85546875" style="5" customWidth="1"/>
    <col min="13584" max="13584" width="14.42578125" style="5" customWidth="1"/>
    <col min="13585" max="13585" width="4.7109375" style="5" customWidth="1"/>
    <col min="13586" max="13586" width="16.28515625" style="5" customWidth="1"/>
    <col min="13587" max="13587" width="13.85546875" style="5" customWidth="1"/>
    <col min="13588" max="13588" width="2" style="5" customWidth="1"/>
    <col min="13589" max="13589" width="15" style="5" customWidth="1"/>
    <col min="13590" max="13590" width="13.85546875" style="5" customWidth="1"/>
    <col min="13591" max="13824" width="11.42578125" style="5"/>
    <col min="13825" max="13825" width="19.28515625" style="5" customWidth="1"/>
    <col min="13826" max="13827" width="13.28515625" style="5" customWidth="1"/>
    <col min="13828" max="13828" width="12.28515625" style="5" customWidth="1"/>
    <col min="13829" max="13829" width="12" style="5" customWidth="1"/>
    <col min="13830" max="13830" width="11.28515625" style="5" customWidth="1"/>
    <col min="13831" max="13831" width="16.140625" style="5" customWidth="1"/>
    <col min="13832" max="13832" width="19.140625" style="5" customWidth="1"/>
    <col min="13833" max="13833" width="14.7109375" style="5" customWidth="1"/>
    <col min="13834" max="13834" width="12.85546875" style="5" customWidth="1"/>
    <col min="13835" max="13835" width="12.28515625" style="5" customWidth="1"/>
    <col min="13836" max="13836" width="13.28515625" style="5" customWidth="1"/>
    <col min="13837" max="13837" width="12.28515625" style="5" customWidth="1"/>
    <col min="13838" max="13838" width="18" style="5" customWidth="1"/>
    <col min="13839" max="13839" width="22.85546875" style="5" customWidth="1"/>
    <col min="13840" max="13840" width="14.42578125" style="5" customWidth="1"/>
    <col min="13841" max="13841" width="4.7109375" style="5" customWidth="1"/>
    <col min="13842" max="13842" width="16.28515625" style="5" customWidth="1"/>
    <col min="13843" max="13843" width="13.85546875" style="5" customWidth="1"/>
    <col min="13844" max="13844" width="2" style="5" customWidth="1"/>
    <col min="13845" max="13845" width="15" style="5" customWidth="1"/>
    <col min="13846" max="13846" width="13.85546875" style="5" customWidth="1"/>
    <col min="13847" max="14080" width="11.42578125" style="5"/>
    <col min="14081" max="14081" width="19.28515625" style="5" customWidth="1"/>
    <col min="14082" max="14083" width="13.28515625" style="5" customWidth="1"/>
    <col min="14084" max="14084" width="12.28515625" style="5" customWidth="1"/>
    <col min="14085" max="14085" width="12" style="5" customWidth="1"/>
    <col min="14086" max="14086" width="11.28515625" style="5" customWidth="1"/>
    <col min="14087" max="14087" width="16.140625" style="5" customWidth="1"/>
    <col min="14088" max="14088" width="19.140625" style="5" customWidth="1"/>
    <col min="14089" max="14089" width="14.7109375" style="5" customWidth="1"/>
    <col min="14090" max="14090" width="12.85546875" style="5" customWidth="1"/>
    <col min="14091" max="14091" width="12.28515625" style="5" customWidth="1"/>
    <col min="14092" max="14092" width="13.28515625" style="5" customWidth="1"/>
    <col min="14093" max="14093" width="12.28515625" style="5" customWidth="1"/>
    <col min="14094" max="14094" width="18" style="5" customWidth="1"/>
    <col min="14095" max="14095" width="22.85546875" style="5" customWidth="1"/>
    <col min="14096" max="14096" width="14.42578125" style="5" customWidth="1"/>
    <col min="14097" max="14097" width="4.7109375" style="5" customWidth="1"/>
    <col min="14098" max="14098" width="16.28515625" style="5" customWidth="1"/>
    <col min="14099" max="14099" width="13.85546875" style="5" customWidth="1"/>
    <col min="14100" max="14100" width="2" style="5" customWidth="1"/>
    <col min="14101" max="14101" width="15" style="5" customWidth="1"/>
    <col min="14102" max="14102" width="13.85546875" style="5" customWidth="1"/>
    <col min="14103" max="14336" width="11.42578125" style="5"/>
    <col min="14337" max="14337" width="19.28515625" style="5" customWidth="1"/>
    <col min="14338" max="14339" width="13.28515625" style="5" customWidth="1"/>
    <col min="14340" max="14340" width="12.28515625" style="5" customWidth="1"/>
    <col min="14341" max="14341" width="12" style="5" customWidth="1"/>
    <col min="14342" max="14342" width="11.28515625" style="5" customWidth="1"/>
    <col min="14343" max="14343" width="16.140625" style="5" customWidth="1"/>
    <col min="14344" max="14344" width="19.140625" style="5" customWidth="1"/>
    <col min="14345" max="14345" width="14.7109375" style="5" customWidth="1"/>
    <col min="14346" max="14346" width="12.85546875" style="5" customWidth="1"/>
    <col min="14347" max="14347" width="12.28515625" style="5" customWidth="1"/>
    <col min="14348" max="14348" width="13.28515625" style="5" customWidth="1"/>
    <col min="14349" max="14349" width="12.28515625" style="5" customWidth="1"/>
    <col min="14350" max="14350" width="18" style="5" customWidth="1"/>
    <col min="14351" max="14351" width="22.85546875" style="5" customWidth="1"/>
    <col min="14352" max="14352" width="14.42578125" style="5" customWidth="1"/>
    <col min="14353" max="14353" width="4.7109375" style="5" customWidth="1"/>
    <col min="14354" max="14354" width="16.28515625" style="5" customWidth="1"/>
    <col min="14355" max="14355" width="13.85546875" style="5" customWidth="1"/>
    <col min="14356" max="14356" width="2" style="5" customWidth="1"/>
    <col min="14357" max="14357" width="15" style="5" customWidth="1"/>
    <col min="14358" max="14358" width="13.85546875" style="5" customWidth="1"/>
    <col min="14359" max="14592" width="11.42578125" style="5"/>
    <col min="14593" max="14593" width="19.28515625" style="5" customWidth="1"/>
    <col min="14594" max="14595" width="13.28515625" style="5" customWidth="1"/>
    <col min="14596" max="14596" width="12.28515625" style="5" customWidth="1"/>
    <col min="14597" max="14597" width="12" style="5" customWidth="1"/>
    <col min="14598" max="14598" width="11.28515625" style="5" customWidth="1"/>
    <col min="14599" max="14599" width="16.140625" style="5" customWidth="1"/>
    <col min="14600" max="14600" width="19.140625" style="5" customWidth="1"/>
    <col min="14601" max="14601" width="14.7109375" style="5" customWidth="1"/>
    <col min="14602" max="14602" width="12.85546875" style="5" customWidth="1"/>
    <col min="14603" max="14603" width="12.28515625" style="5" customWidth="1"/>
    <col min="14604" max="14604" width="13.28515625" style="5" customWidth="1"/>
    <col min="14605" max="14605" width="12.28515625" style="5" customWidth="1"/>
    <col min="14606" max="14606" width="18" style="5" customWidth="1"/>
    <col min="14607" max="14607" width="22.85546875" style="5" customWidth="1"/>
    <col min="14608" max="14608" width="14.42578125" style="5" customWidth="1"/>
    <col min="14609" max="14609" width="4.7109375" style="5" customWidth="1"/>
    <col min="14610" max="14610" width="16.28515625" style="5" customWidth="1"/>
    <col min="14611" max="14611" width="13.85546875" style="5" customWidth="1"/>
    <col min="14612" max="14612" width="2" style="5" customWidth="1"/>
    <col min="14613" max="14613" width="15" style="5" customWidth="1"/>
    <col min="14614" max="14614" width="13.85546875" style="5" customWidth="1"/>
    <col min="14615" max="14848" width="11.42578125" style="5"/>
    <col min="14849" max="14849" width="19.28515625" style="5" customWidth="1"/>
    <col min="14850" max="14851" width="13.28515625" style="5" customWidth="1"/>
    <col min="14852" max="14852" width="12.28515625" style="5" customWidth="1"/>
    <col min="14853" max="14853" width="12" style="5" customWidth="1"/>
    <col min="14854" max="14854" width="11.28515625" style="5" customWidth="1"/>
    <col min="14855" max="14855" width="16.140625" style="5" customWidth="1"/>
    <col min="14856" max="14856" width="19.140625" style="5" customWidth="1"/>
    <col min="14857" max="14857" width="14.7109375" style="5" customWidth="1"/>
    <col min="14858" max="14858" width="12.85546875" style="5" customWidth="1"/>
    <col min="14859" max="14859" width="12.28515625" style="5" customWidth="1"/>
    <col min="14860" max="14860" width="13.28515625" style="5" customWidth="1"/>
    <col min="14861" max="14861" width="12.28515625" style="5" customWidth="1"/>
    <col min="14862" max="14862" width="18" style="5" customWidth="1"/>
    <col min="14863" max="14863" width="22.85546875" style="5" customWidth="1"/>
    <col min="14864" max="14864" width="14.42578125" style="5" customWidth="1"/>
    <col min="14865" max="14865" width="4.7109375" style="5" customWidth="1"/>
    <col min="14866" max="14866" width="16.28515625" style="5" customWidth="1"/>
    <col min="14867" max="14867" width="13.85546875" style="5" customWidth="1"/>
    <col min="14868" max="14868" width="2" style="5" customWidth="1"/>
    <col min="14869" max="14869" width="15" style="5" customWidth="1"/>
    <col min="14870" max="14870" width="13.85546875" style="5" customWidth="1"/>
    <col min="14871" max="15104" width="11.42578125" style="5"/>
    <col min="15105" max="15105" width="19.28515625" style="5" customWidth="1"/>
    <col min="15106" max="15107" width="13.28515625" style="5" customWidth="1"/>
    <col min="15108" max="15108" width="12.28515625" style="5" customWidth="1"/>
    <col min="15109" max="15109" width="12" style="5" customWidth="1"/>
    <col min="15110" max="15110" width="11.28515625" style="5" customWidth="1"/>
    <col min="15111" max="15111" width="16.140625" style="5" customWidth="1"/>
    <col min="15112" max="15112" width="19.140625" style="5" customWidth="1"/>
    <col min="15113" max="15113" width="14.7109375" style="5" customWidth="1"/>
    <col min="15114" max="15114" width="12.85546875" style="5" customWidth="1"/>
    <col min="15115" max="15115" width="12.28515625" style="5" customWidth="1"/>
    <col min="15116" max="15116" width="13.28515625" style="5" customWidth="1"/>
    <col min="15117" max="15117" width="12.28515625" style="5" customWidth="1"/>
    <col min="15118" max="15118" width="18" style="5" customWidth="1"/>
    <col min="15119" max="15119" width="22.85546875" style="5" customWidth="1"/>
    <col min="15120" max="15120" width="14.42578125" style="5" customWidth="1"/>
    <col min="15121" max="15121" width="4.7109375" style="5" customWidth="1"/>
    <col min="15122" max="15122" width="16.28515625" style="5" customWidth="1"/>
    <col min="15123" max="15123" width="13.85546875" style="5" customWidth="1"/>
    <col min="15124" max="15124" width="2" style="5" customWidth="1"/>
    <col min="15125" max="15125" width="15" style="5" customWidth="1"/>
    <col min="15126" max="15126" width="13.85546875" style="5" customWidth="1"/>
    <col min="15127" max="15360" width="11.42578125" style="5"/>
    <col min="15361" max="15361" width="19.28515625" style="5" customWidth="1"/>
    <col min="15362" max="15363" width="13.28515625" style="5" customWidth="1"/>
    <col min="15364" max="15364" width="12.28515625" style="5" customWidth="1"/>
    <col min="15365" max="15365" width="12" style="5" customWidth="1"/>
    <col min="15366" max="15366" width="11.28515625" style="5" customWidth="1"/>
    <col min="15367" max="15367" width="16.140625" style="5" customWidth="1"/>
    <col min="15368" max="15368" width="19.140625" style="5" customWidth="1"/>
    <col min="15369" max="15369" width="14.7109375" style="5" customWidth="1"/>
    <col min="15370" max="15370" width="12.85546875" style="5" customWidth="1"/>
    <col min="15371" max="15371" width="12.28515625" style="5" customWidth="1"/>
    <col min="15372" max="15372" width="13.28515625" style="5" customWidth="1"/>
    <col min="15373" max="15373" width="12.28515625" style="5" customWidth="1"/>
    <col min="15374" max="15374" width="18" style="5" customWidth="1"/>
    <col min="15375" max="15375" width="22.85546875" style="5" customWidth="1"/>
    <col min="15376" max="15376" width="14.42578125" style="5" customWidth="1"/>
    <col min="15377" max="15377" width="4.7109375" style="5" customWidth="1"/>
    <col min="15378" max="15378" width="16.28515625" style="5" customWidth="1"/>
    <col min="15379" max="15379" width="13.85546875" style="5" customWidth="1"/>
    <col min="15380" max="15380" width="2" style="5" customWidth="1"/>
    <col min="15381" max="15381" width="15" style="5" customWidth="1"/>
    <col min="15382" max="15382" width="13.85546875" style="5" customWidth="1"/>
    <col min="15383" max="15616" width="11.42578125" style="5"/>
    <col min="15617" max="15617" width="19.28515625" style="5" customWidth="1"/>
    <col min="15618" max="15619" width="13.28515625" style="5" customWidth="1"/>
    <col min="15620" max="15620" width="12.28515625" style="5" customWidth="1"/>
    <col min="15621" max="15621" width="12" style="5" customWidth="1"/>
    <col min="15622" max="15622" width="11.28515625" style="5" customWidth="1"/>
    <col min="15623" max="15623" width="16.140625" style="5" customWidth="1"/>
    <col min="15624" max="15624" width="19.140625" style="5" customWidth="1"/>
    <col min="15625" max="15625" width="14.7109375" style="5" customWidth="1"/>
    <col min="15626" max="15626" width="12.85546875" style="5" customWidth="1"/>
    <col min="15627" max="15627" width="12.28515625" style="5" customWidth="1"/>
    <col min="15628" max="15628" width="13.28515625" style="5" customWidth="1"/>
    <col min="15629" max="15629" width="12.28515625" style="5" customWidth="1"/>
    <col min="15630" max="15630" width="18" style="5" customWidth="1"/>
    <col min="15631" max="15631" width="22.85546875" style="5" customWidth="1"/>
    <col min="15632" max="15632" width="14.42578125" style="5" customWidth="1"/>
    <col min="15633" max="15633" width="4.7109375" style="5" customWidth="1"/>
    <col min="15634" max="15634" width="16.28515625" style="5" customWidth="1"/>
    <col min="15635" max="15635" width="13.85546875" style="5" customWidth="1"/>
    <col min="15636" max="15636" width="2" style="5" customWidth="1"/>
    <col min="15637" max="15637" width="15" style="5" customWidth="1"/>
    <col min="15638" max="15638" width="13.85546875" style="5" customWidth="1"/>
    <col min="15639" max="15872" width="11.42578125" style="5"/>
    <col min="15873" max="15873" width="19.28515625" style="5" customWidth="1"/>
    <col min="15874" max="15875" width="13.28515625" style="5" customWidth="1"/>
    <col min="15876" max="15876" width="12.28515625" style="5" customWidth="1"/>
    <col min="15877" max="15877" width="12" style="5" customWidth="1"/>
    <col min="15878" max="15878" width="11.28515625" style="5" customWidth="1"/>
    <col min="15879" max="15879" width="16.140625" style="5" customWidth="1"/>
    <col min="15880" max="15880" width="19.140625" style="5" customWidth="1"/>
    <col min="15881" max="15881" width="14.7109375" style="5" customWidth="1"/>
    <col min="15882" max="15882" width="12.85546875" style="5" customWidth="1"/>
    <col min="15883" max="15883" width="12.28515625" style="5" customWidth="1"/>
    <col min="15884" max="15884" width="13.28515625" style="5" customWidth="1"/>
    <col min="15885" max="15885" width="12.28515625" style="5" customWidth="1"/>
    <col min="15886" max="15886" width="18" style="5" customWidth="1"/>
    <col min="15887" max="15887" width="22.85546875" style="5" customWidth="1"/>
    <col min="15888" max="15888" width="14.42578125" style="5" customWidth="1"/>
    <col min="15889" max="15889" width="4.7109375" style="5" customWidth="1"/>
    <col min="15890" max="15890" width="16.28515625" style="5" customWidth="1"/>
    <col min="15891" max="15891" width="13.85546875" style="5" customWidth="1"/>
    <col min="15892" max="15892" width="2" style="5" customWidth="1"/>
    <col min="15893" max="15893" width="15" style="5" customWidth="1"/>
    <col min="15894" max="15894" width="13.85546875" style="5" customWidth="1"/>
    <col min="15895" max="16128" width="11.42578125" style="5"/>
    <col min="16129" max="16129" width="19.28515625" style="5" customWidth="1"/>
    <col min="16130" max="16131" width="13.28515625" style="5" customWidth="1"/>
    <col min="16132" max="16132" width="12.28515625" style="5" customWidth="1"/>
    <col min="16133" max="16133" width="12" style="5" customWidth="1"/>
    <col min="16134" max="16134" width="11.28515625" style="5" customWidth="1"/>
    <col min="16135" max="16135" width="16.140625" style="5" customWidth="1"/>
    <col min="16136" max="16136" width="19.140625" style="5" customWidth="1"/>
    <col min="16137" max="16137" width="14.7109375" style="5" customWidth="1"/>
    <col min="16138" max="16138" width="12.85546875" style="5" customWidth="1"/>
    <col min="16139" max="16139" width="12.28515625" style="5" customWidth="1"/>
    <col min="16140" max="16140" width="13.28515625" style="5" customWidth="1"/>
    <col min="16141" max="16141" width="12.28515625" style="5" customWidth="1"/>
    <col min="16142" max="16142" width="18" style="5" customWidth="1"/>
    <col min="16143" max="16143" width="22.85546875" style="5" customWidth="1"/>
    <col min="16144" max="16144" width="14.42578125" style="5" customWidth="1"/>
    <col min="16145" max="16145" width="4.7109375" style="5" customWidth="1"/>
    <col min="16146" max="16146" width="16.28515625" style="5" customWidth="1"/>
    <col min="16147" max="16147" width="13.85546875" style="5" customWidth="1"/>
    <col min="16148" max="16148" width="2" style="5" customWidth="1"/>
    <col min="16149" max="16149" width="15" style="5" customWidth="1"/>
    <col min="16150" max="16150" width="13.85546875" style="5" customWidth="1"/>
    <col min="16151" max="16384" width="11.42578125" style="5"/>
  </cols>
  <sheetData>
    <row r="7" spans="1:22" ht="15" x14ac:dyDescent="0.25">
      <c r="A7" s="284" t="s">
        <v>127</v>
      </c>
      <c r="B7" s="284"/>
      <c r="C7" s="284"/>
      <c r="D7" s="284"/>
      <c r="E7" s="284"/>
      <c r="F7" s="284"/>
      <c r="G7" s="284"/>
      <c r="H7" s="284"/>
      <c r="I7" s="284"/>
      <c r="J7" s="284"/>
      <c r="K7" s="284"/>
      <c r="L7" s="284"/>
      <c r="M7" s="284"/>
      <c r="N7" s="284"/>
      <c r="O7" s="284"/>
      <c r="P7" s="284"/>
    </row>
    <row r="8" spans="1:22" ht="14.25" x14ac:dyDescent="0.2">
      <c r="A8" s="285" t="s">
        <v>122</v>
      </c>
      <c r="B8" s="285"/>
      <c r="C8" s="285"/>
      <c r="D8" s="285"/>
      <c r="E8" s="285"/>
      <c r="F8" s="285"/>
      <c r="G8" s="285"/>
      <c r="H8" s="285"/>
      <c r="I8" s="285"/>
      <c r="J8" s="285"/>
      <c r="K8" s="285"/>
      <c r="L8" s="285"/>
      <c r="M8" s="285"/>
      <c r="N8" s="285"/>
      <c r="O8" s="285"/>
      <c r="P8" s="285"/>
    </row>
    <row r="9" spans="1:22" ht="12.75" x14ac:dyDescent="0.2">
      <c r="A9" s="297" t="s">
        <v>128</v>
      </c>
      <c r="B9" s="297"/>
      <c r="C9" s="297"/>
      <c r="D9" s="297"/>
      <c r="E9" s="297"/>
      <c r="F9" s="297"/>
      <c r="G9" s="297"/>
      <c r="H9" s="297"/>
      <c r="I9" s="297"/>
      <c r="J9" s="297"/>
      <c r="K9" s="297"/>
      <c r="L9" s="297"/>
      <c r="M9" s="297"/>
      <c r="N9" s="297"/>
      <c r="O9" s="297"/>
      <c r="P9" s="297"/>
    </row>
    <row r="10" spans="1:22" ht="13.5" thickBot="1" x14ac:dyDescent="0.25">
      <c r="A10" s="303" t="s">
        <v>129</v>
      </c>
      <c r="B10" s="303"/>
      <c r="C10" s="303"/>
      <c r="D10" s="303"/>
      <c r="E10" s="303"/>
      <c r="F10" s="303"/>
      <c r="G10" s="303"/>
      <c r="H10" s="303"/>
      <c r="I10" s="303"/>
      <c r="J10" s="303"/>
      <c r="K10" s="303"/>
      <c r="L10" s="303"/>
      <c r="M10" s="303"/>
      <c r="N10" s="303"/>
      <c r="O10" s="303"/>
      <c r="P10" s="303"/>
    </row>
    <row r="11" spans="1:22" s="14" customFormat="1" ht="11.25" x14ac:dyDescent="0.2">
      <c r="A11" s="11"/>
      <c r="B11" s="12"/>
      <c r="C11" s="12" t="s">
        <v>62</v>
      </c>
      <c r="D11" s="12" t="s">
        <v>62</v>
      </c>
      <c r="E11" s="12"/>
      <c r="F11" s="12" t="s">
        <v>84</v>
      </c>
      <c r="G11" s="12" t="s">
        <v>53</v>
      </c>
      <c r="H11" s="13" t="s">
        <v>54</v>
      </c>
      <c r="I11" s="13" t="s">
        <v>67</v>
      </c>
      <c r="J11" s="13" t="s">
        <v>55</v>
      </c>
      <c r="K11" s="13" t="s">
        <v>72</v>
      </c>
      <c r="L11" s="13" t="s">
        <v>62</v>
      </c>
      <c r="M11" s="13" t="s">
        <v>72</v>
      </c>
      <c r="N11" s="172" t="s">
        <v>55</v>
      </c>
      <c r="O11" s="172" t="s">
        <v>99</v>
      </c>
      <c r="P11" s="12"/>
      <c r="Q11" s="34"/>
      <c r="R11" s="34"/>
    </row>
    <row r="12" spans="1:22" s="14" customFormat="1" ht="11.25" customHeight="1" x14ac:dyDescent="0.2">
      <c r="A12" s="15" t="s">
        <v>56</v>
      </c>
      <c r="B12" s="16" t="s">
        <v>46</v>
      </c>
      <c r="C12" s="16" t="s">
        <v>63</v>
      </c>
      <c r="D12" s="16" t="s">
        <v>58</v>
      </c>
      <c r="E12" s="16" t="s">
        <v>59</v>
      </c>
      <c r="F12" s="72" t="s">
        <v>85</v>
      </c>
      <c r="G12" s="16" t="s">
        <v>59</v>
      </c>
      <c r="H12" s="17" t="s">
        <v>60</v>
      </c>
      <c r="I12" s="17" t="s">
        <v>68</v>
      </c>
      <c r="J12" s="17" t="s">
        <v>61</v>
      </c>
      <c r="K12" s="17" t="s">
        <v>73</v>
      </c>
      <c r="L12" s="17" t="s">
        <v>64</v>
      </c>
      <c r="M12" s="17" t="s">
        <v>74</v>
      </c>
      <c r="N12" s="176" t="s">
        <v>87</v>
      </c>
      <c r="O12" s="176" t="s">
        <v>97</v>
      </c>
      <c r="P12" s="16" t="s">
        <v>52</v>
      </c>
      <c r="Q12" s="34"/>
      <c r="R12" s="34"/>
    </row>
    <row r="13" spans="1:22" s="14" customFormat="1" ht="11.25" customHeight="1" thickBot="1" x14ac:dyDescent="0.25">
      <c r="A13" s="18"/>
      <c r="B13" s="19"/>
      <c r="C13" s="19" t="s">
        <v>57</v>
      </c>
      <c r="D13" s="19"/>
      <c r="E13" s="19"/>
      <c r="F13" s="73" t="s">
        <v>86</v>
      </c>
      <c r="G13" s="19"/>
      <c r="H13" s="19"/>
      <c r="I13" s="19" t="s">
        <v>69</v>
      </c>
      <c r="J13" s="19"/>
      <c r="K13" s="19"/>
      <c r="L13" s="19"/>
      <c r="M13" s="19"/>
      <c r="N13" s="231" t="s">
        <v>88</v>
      </c>
      <c r="O13" s="231" t="s">
        <v>100</v>
      </c>
      <c r="P13" s="19"/>
      <c r="Q13" s="34"/>
      <c r="R13" s="34"/>
    </row>
    <row r="14" spans="1:22" x14ac:dyDescent="0.2">
      <c r="A14" s="1"/>
      <c r="B14" s="2"/>
      <c r="C14" s="2"/>
      <c r="D14" s="2"/>
      <c r="E14" s="3"/>
      <c r="F14" s="3"/>
      <c r="G14" s="2"/>
      <c r="H14" s="2"/>
      <c r="I14" s="2"/>
      <c r="J14" s="2"/>
      <c r="K14" s="2"/>
      <c r="L14" s="2"/>
      <c r="M14" s="2"/>
      <c r="N14" s="2"/>
      <c r="O14" s="2"/>
      <c r="P14" s="4"/>
    </row>
    <row r="15" spans="1:22" s="7" customFormat="1" x14ac:dyDescent="0.2">
      <c r="A15" s="6" t="s">
        <v>0</v>
      </c>
      <c r="B15" s="20">
        <v>2760574</v>
      </c>
      <c r="C15" s="20">
        <v>511345</v>
      </c>
      <c r="D15" s="20">
        <v>30684</v>
      </c>
      <c r="E15" s="20">
        <v>54891</v>
      </c>
      <c r="F15" s="20">
        <v>5303</v>
      </c>
      <c r="G15" s="20">
        <v>13963</v>
      </c>
      <c r="H15" s="20">
        <v>13520</v>
      </c>
      <c r="I15" s="20">
        <v>134592</v>
      </c>
      <c r="J15" s="20">
        <v>99108</v>
      </c>
      <c r="K15" s="20">
        <v>0</v>
      </c>
      <c r="L15" s="20">
        <v>0</v>
      </c>
      <c r="M15" s="20">
        <v>0</v>
      </c>
      <c r="N15" s="29">
        <v>346534</v>
      </c>
      <c r="O15" s="29">
        <v>45</v>
      </c>
      <c r="P15" s="21">
        <f xml:space="preserve"> SUM(B15:O15)</f>
        <v>3970559</v>
      </c>
      <c r="Q15" s="9"/>
      <c r="R15" s="9"/>
      <c r="S15" s="9"/>
      <c r="U15" s="9"/>
      <c r="V15" s="9"/>
    </row>
    <row r="16" spans="1:22" s="7" customFormat="1" x14ac:dyDescent="0.2">
      <c r="A16" s="8" t="s">
        <v>1</v>
      </c>
      <c r="B16" s="20">
        <v>4893335</v>
      </c>
      <c r="C16" s="20">
        <v>905697</v>
      </c>
      <c r="D16" s="20">
        <v>54223</v>
      </c>
      <c r="E16" s="20">
        <v>97233</v>
      </c>
      <c r="F16" s="20">
        <v>9332</v>
      </c>
      <c r="G16" s="20">
        <v>24754</v>
      </c>
      <c r="H16" s="20">
        <v>34222</v>
      </c>
      <c r="I16" s="20">
        <v>439418</v>
      </c>
      <c r="J16" s="20">
        <v>1144902</v>
      </c>
      <c r="K16" s="20">
        <v>0</v>
      </c>
      <c r="L16" s="20">
        <v>314760</v>
      </c>
      <c r="M16" s="20">
        <v>0</v>
      </c>
      <c r="N16" s="29">
        <v>799648</v>
      </c>
      <c r="O16" s="29">
        <v>77</v>
      </c>
      <c r="P16" s="21">
        <f t="shared" ref="P16:P57" si="0" xml:space="preserve"> SUM(B16:O16)</f>
        <v>8717601</v>
      </c>
      <c r="Q16" s="9"/>
      <c r="R16" s="9"/>
      <c r="S16" s="9"/>
      <c r="U16" s="9"/>
      <c r="V16" s="9"/>
    </row>
    <row r="17" spans="1:22" s="7" customFormat="1" x14ac:dyDescent="0.2">
      <c r="A17" s="8" t="s">
        <v>2</v>
      </c>
      <c r="B17" s="20">
        <v>31836035</v>
      </c>
      <c r="C17" s="20">
        <v>5850863</v>
      </c>
      <c r="D17" s="20">
        <v>342937</v>
      </c>
      <c r="E17" s="20">
        <v>628687</v>
      </c>
      <c r="F17" s="20">
        <v>56645</v>
      </c>
      <c r="G17" s="20">
        <v>161222</v>
      </c>
      <c r="H17" s="20">
        <v>34222</v>
      </c>
      <c r="I17" s="20">
        <v>1135665</v>
      </c>
      <c r="J17" s="20">
        <v>141929</v>
      </c>
      <c r="K17" s="20">
        <v>0</v>
      </c>
      <c r="L17" s="20">
        <v>7851869</v>
      </c>
      <c r="M17" s="20">
        <v>0</v>
      </c>
      <c r="N17" s="29">
        <v>-2143963</v>
      </c>
      <c r="O17" s="29">
        <v>47669</v>
      </c>
      <c r="P17" s="21">
        <f t="shared" si="0"/>
        <v>45943780</v>
      </c>
      <c r="Q17" s="9"/>
      <c r="R17" s="9"/>
      <c r="S17" s="9"/>
      <c r="U17" s="9"/>
      <c r="V17" s="9"/>
    </row>
    <row r="18" spans="1:22" s="7" customFormat="1" x14ac:dyDescent="0.2">
      <c r="A18" s="8" t="s">
        <v>3</v>
      </c>
      <c r="B18" s="20">
        <v>2631372</v>
      </c>
      <c r="C18" s="20">
        <v>486249</v>
      </c>
      <c r="D18" s="20">
        <v>28972</v>
      </c>
      <c r="E18" s="20">
        <v>52213</v>
      </c>
      <c r="F18" s="20">
        <v>4941</v>
      </c>
      <c r="G18" s="20">
        <v>13314</v>
      </c>
      <c r="H18" s="20">
        <v>13520</v>
      </c>
      <c r="I18" s="20">
        <v>452573</v>
      </c>
      <c r="J18" s="20">
        <v>1511511</v>
      </c>
      <c r="K18" s="20">
        <v>0</v>
      </c>
      <c r="L18" s="20">
        <v>853</v>
      </c>
      <c r="M18" s="20">
        <v>0</v>
      </c>
      <c r="N18" s="29">
        <v>161828</v>
      </c>
      <c r="O18" s="29">
        <v>68</v>
      </c>
      <c r="P18" s="21">
        <f t="shared" si="0"/>
        <v>5357414</v>
      </c>
      <c r="Q18" s="9"/>
      <c r="R18" s="9"/>
      <c r="S18" s="9"/>
      <c r="U18" s="9"/>
      <c r="V18" s="9"/>
    </row>
    <row r="19" spans="1:22" s="7" customFormat="1" x14ac:dyDescent="0.2">
      <c r="A19" s="8" t="s">
        <v>4</v>
      </c>
      <c r="B19" s="20">
        <v>2198499</v>
      </c>
      <c r="C19" s="20">
        <v>407328</v>
      </c>
      <c r="D19" s="20">
        <v>24459</v>
      </c>
      <c r="E19" s="20">
        <v>43724</v>
      </c>
      <c r="F19" s="20">
        <v>4233</v>
      </c>
      <c r="G19" s="20">
        <v>11120</v>
      </c>
      <c r="H19" s="20">
        <v>13520</v>
      </c>
      <c r="I19" s="20">
        <v>-279033</v>
      </c>
      <c r="J19" s="20">
        <v>-1856761</v>
      </c>
      <c r="K19" s="20">
        <v>0</v>
      </c>
      <c r="L19" s="20">
        <v>0</v>
      </c>
      <c r="M19" s="20">
        <v>0</v>
      </c>
      <c r="N19" s="29">
        <v>-184831</v>
      </c>
      <c r="O19" s="29">
        <v>81</v>
      </c>
      <c r="P19" s="21">
        <f t="shared" si="0"/>
        <v>382339</v>
      </c>
      <c r="Q19" s="9"/>
      <c r="R19" s="9"/>
      <c r="S19" s="9"/>
      <c r="U19" s="9"/>
      <c r="V19" s="9"/>
    </row>
    <row r="20" spans="1:22" s="7" customFormat="1" x14ac:dyDescent="0.2">
      <c r="A20" s="8" t="s">
        <v>5</v>
      </c>
      <c r="B20" s="20">
        <v>2401189</v>
      </c>
      <c r="C20" s="20">
        <v>444086</v>
      </c>
      <c r="D20" s="20">
        <v>26526</v>
      </c>
      <c r="E20" s="20">
        <v>47680</v>
      </c>
      <c r="F20" s="20">
        <v>4546</v>
      </c>
      <c r="G20" s="20">
        <v>12149</v>
      </c>
      <c r="H20" s="20">
        <v>13520</v>
      </c>
      <c r="I20" s="20">
        <v>8314</v>
      </c>
      <c r="J20" s="20">
        <v>-464408</v>
      </c>
      <c r="K20" s="20">
        <v>0</v>
      </c>
      <c r="L20" s="20">
        <v>84086</v>
      </c>
      <c r="M20" s="20">
        <v>0</v>
      </c>
      <c r="N20" s="29">
        <v>-95904</v>
      </c>
      <c r="O20" s="29">
        <v>0</v>
      </c>
      <c r="P20" s="21">
        <f t="shared" si="0"/>
        <v>2481784</v>
      </c>
      <c r="Q20" s="9"/>
      <c r="R20" s="9"/>
      <c r="S20" s="9"/>
      <c r="U20" s="9"/>
      <c r="V20" s="9"/>
    </row>
    <row r="21" spans="1:22" s="7" customFormat="1" x14ac:dyDescent="0.2">
      <c r="A21" s="8" t="s">
        <v>6</v>
      </c>
      <c r="B21" s="20">
        <v>3366025</v>
      </c>
      <c r="C21" s="20">
        <v>616990</v>
      </c>
      <c r="D21" s="20">
        <v>35876</v>
      </c>
      <c r="E21" s="20">
        <v>66319</v>
      </c>
      <c r="F21" s="20">
        <v>5831</v>
      </c>
      <c r="G21" s="20">
        <v>17053</v>
      </c>
      <c r="H21" s="20">
        <v>34222</v>
      </c>
      <c r="I21" s="20">
        <v>193522</v>
      </c>
      <c r="J21" s="20">
        <v>234148</v>
      </c>
      <c r="K21" s="20">
        <v>0</v>
      </c>
      <c r="L21" s="20">
        <v>138144</v>
      </c>
      <c r="M21" s="20">
        <v>0</v>
      </c>
      <c r="N21" s="29">
        <v>48914</v>
      </c>
      <c r="O21" s="29">
        <v>726</v>
      </c>
      <c r="P21" s="21">
        <f t="shared" si="0"/>
        <v>4757770</v>
      </c>
      <c r="Q21" s="9"/>
      <c r="R21" s="9"/>
      <c r="S21" s="9"/>
      <c r="U21" s="9"/>
      <c r="V21" s="9"/>
    </row>
    <row r="22" spans="1:22" s="7" customFormat="1" x14ac:dyDescent="0.2">
      <c r="A22" s="8" t="s">
        <v>7</v>
      </c>
      <c r="B22" s="20">
        <v>2140105</v>
      </c>
      <c r="C22" s="20">
        <v>396702</v>
      </c>
      <c r="D22" s="20">
        <v>23854</v>
      </c>
      <c r="E22" s="20">
        <v>42580</v>
      </c>
      <c r="F22" s="20">
        <v>4139</v>
      </c>
      <c r="G22" s="20">
        <v>10824</v>
      </c>
      <c r="H22" s="20">
        <v>13520</v>
      </c>
      <c r="I22" s="20">
        <v>18315</v>
      </c>
      <c r="J22" s="20">
        <v>-460838</v>
      </c>
      <c r="K22" s="20">
        <v>0</v>
      </c>
      <c r="L22" s="20">
        <v>0</v>
      </c>
      <c r="M22" s="20">
        <v>0</v>
      </c>
      <c r="N22" s="29">
        <v>-93413</v>
      </c>
      <c r="O22" s="29">
        <v>0</v>
      </c>
      <c r="P22" s="21">
        <f t="shared" si="0"/>
        <v>2095788</v>
      </c>
      <c r="Q22" s="9"/>
      <c r="R22" s="9"/>
      <c r="S22" s="9"/>
      <c r="U22" s="9"/>
      <c r="V22" s="9"/>
    </row>
    <row r="23" spans="1:22" s="7" customFormat="1" x14ac:dyDescent="0.2">
      <c r="A23" s="8" t="s">
        <v>8</v>
      </c>
      <c r="B23" s="20">
        <v>29926378</v>
      </c>
      <c r="C23" s="20">
        <v>5566585</v>
      </c>
      <c r="D23" s="20">
        <v>338123</v>
      </c>
      <c r="E23" s="20">
        <v>597246</v>
      </c>
      <c r="F23" s="20">
        <v>59769</v>
      </c>
      <c r="G23" s="20">
        <v>151272</v>
      </c>
      <c r="H23" s="20">
        <v>34222</v>
      </c>
      <c r="I23" s="20">
        <v>964588</v>
      </c>
      <c r="J23" s="20">
        <v>455653</v>
      </c>
      <c r="K23" s="20">
        <v>0</v>
      </c>
      <c r="L23" s="20">
        <v>2801016</v>
      </c>
      <c r="M23" s="20">
        <v>0</v>
      </c>
      <c r="N23" s="29">
        <v>13726037</v>
      </c>
      <c r="O23" s="29">
        <v>619</v>
      </c>
      <c r="P23" s="21">
        <f t="shared" si="0"/>
        <v>54621508</v>
      </c>
      <c r="Q23" s="9"/>
      <c r="R23" s="9"/>
      <c r="S23" s="9"/>
      <c r="U23" s="9"/>
      <c r="V23" s="9"/>
    </row>
    <row r="24" spans="1:22" s="7" customFormat="1" x14ac:dyDescent="0.2">
      <c r="A24" s="8" t="s">
        <v>9</v>
      </c>
      <c r="B24" s="20">
        <v>1796021</v>
      </c>
      <c r="C24" s="20">
        <v>331745</v>
      </c>
      <c r="D24" s="20">
        <v>19740</v>
      </c>
      <c r="E24" s="20">
        <v>35624</v>
      </c>
      <c r="F24" s="20">
        <v>3359</v>
      </c>
      <c r="G24" s="20">
        <v>9089</v>
      </c>
      <c r="H24" s="20">
        <v>13520</v>
      </c>
      <c r="I24" s="20">
        <v>75720</v>
      </c>
      <c r="J24" s="20">
        <v>-18563</v>
      </c>
      <c r="K24" s="20">
        <v>0</v>
      </c>
      <c r="L24" s="20">
        <v>11290</v>
      </c>
      <c r="M24" s="20">
        <v>0</v>
      </c>
      <c r="N24" s="29">
        <v>-15694</v>
      </c>
      <c r="O24" s="29">
        <v>16</v>
      </c>
      <c r="P24" s="21">
        <f t="shared" si="0"/>
        <v>2261867</v>
      </c>
      <c r="Q24" s="9"/>
      <c r="R24" s="9"/>
      <c r="S24" s="9"/>
      <c r="U24" s="9"/>
      <c r="V24" s="9"/>
    </row>
    <row r="25" spans="1:22" s="7" customFormat="1" x14ac:dyDescent="0.2">
      <c r="A25" s="8" t="s">
        <v>10</v>
      </c>
      <c r="B25" s="20">
        <v>2688813</v>
      </c>
      <c r="C25" s="20">
        <v>498703</v>
      </c>
      <c r="D25" s="20">
        <v>30039</v>
      </c>
      <c r="E25" s="20">
        <v>53526</v>
      </c>
      <c r="F25" s="20">
        <v>5229</v>
      </c>
      <c r="G25" s="20">
        <v>13598</v>
      </c>
      <c r="H25" s="20">
        <v>13520</v>
      </c>
      <c r="I25" s="20">
        <v>380557</v>
      </c>
      <c r="J25" s="20">
        <v>1143639</v>
      </c>
      <c r="K25" s="20">
        <v>0</v>
      </c>
      <c r="L25" s="20">
        <v>30753</v>
      </c>
      <c r="M25" s="20">
        <v>0</v>
      </c>
      <c r="N25" s="29">
        <v>66344</v>
      </c>
      <c r="O25" s="29">
        <v>16</v>
      </c>
      <c r="P25" s="21">
        <f t="shared" si="0"/>
        <v>4924737</v>
      </c>
      <c r="Q25" s="9"/>
      <c r="R25" s="9"/>
      <c r="S25" s="9"/>
      <c r="U25" s="9"/>
      <c r="V25" s="9"/>
    </row>
    <row r="26" spans="1:22" s="7" customFormat="1" x14ac:dyDescent="0.2">
      <c r="A26" s="8" t="s">
        <v>11</v>
      </c>
      <c r="B26" s="20">
        <v>6267086</v>
      </c>
      <c r="C26" s="20">
        <v>1155932</v>
      </c>
      <c r="D26" s="20">
        <v>68491</v>
      </c>
      <c r="E26" s="20">
        <v>124151</v>
      </c>
      <c r="F26" s="20">
        <v>11558</v>
      </c>
      <c r="G26" s="20">
        <v>31720</v>
      </c>
      <c r="H26" s="20">
        <v>34222</v>
      </c>
      <c r="I26" s="20">
        <v>258853</v>
      </c>
      <c r="J26" s="20">
        <v>88490</v>
      </c>
      <c r="K26" s="20">
        <v>0</v>
      </c>
      <c r="L26" s="20">
        <v>264648</v>
      </c>
      <c r="M26" s="20">
        <v>0</v>
      </c>
      <c r="N26" s="29">
        <v>-402736</v>
      </c>
      <c r="O26" s="29">
        <v>416</v>
      </c>
      <c r="P26" s="21">
        <f t="shared" si="0"/>
        <v>7902831</v>
      </c>
      <c r="Q26" s="9"/>
      <c r="R26" s="9"/>
      <c r="S26" s="9"/>
      <c r="U26" s="9"/>
      <c r="V26" s="9"/>
    </row>
    <row r="27" spans="1:22" s="7" customFormat="1" x14ac:dyDescent="0.2">
      <c r="A27" s="8" t="s">
        <v>12</v>
      </c>
      <c r="B27" s="20">
        <v>3594613</v>
      </c>
      <c r="C27" s="20">
        <v>670665</v>
      </c>
      <c r="D27" s="20">
        <v>41094</v>
      </c>
      <c r="E27" s="20">
        <v>71929</v>
      </c>
      <c r="F27" s="20">
        <v>7379</v>
      </c>
      <c r="G27" s="20">
        <v>18162</v>
      </c>
      <c r="H27" s="20">
        <v>13520</v>
      </c>
      <c r="I27" s="20">
        <v>375018</v>
      </c>
      <c r="J27" s="20">
        <v>1043069</v>
      </c>
      <c r="K27" s="20">
        <v>0</v>
      </c>
      <c r="L27" s="20">
        <v>102009</v>
      </c>
      <c r="M27" s="20">
        <v>0</v>
      </c>
      <c r="N27" s="29">
        <v>290486</v>
      </c>
      <c r="O27" s="29">
        <v>56</v>
      </c>
      <c r="P27" s="21">
        <f t="shared" si="0"/>
        <v>6228000</v>
      </c>
      <c r="Q27" s="9"/>
      <c r="R27" s="9"/>
      <c r="S27" s="9"/>
      <c r="U27" s="9"/>
      <c r="V27" s="9"/>
    </row>
    <row r="28" spans="1:22" s="7" customFormat="1" x14ac:dyDescent="0.2">
      <c r="A28" s="8" t="s">
        <v>13</v>
      </c>
      <c r="B28" s="20">
        <v>2077632</v>
      </c>
      <c r="C28" s="20">
        <v>383412</v>
      </c>
      <c r="D28" s="20">
        <v>22754</v>
      </c>
      <c r="E28" s="20">
        <v>41177</v>
      </c>
      <c r="F28" s="20">
        <v>3851</v>
      </c>
      <c r="G28" s="20">
        <v>10514</v>
      </c>
      <c r="H28" s="20">
        <v>34222</v>
      </c>
      <c r="I28" s="20">
        <v>151155</v>
      </c>
      <c r="J28" s="20">
        <v>239207</v>
      </c>
      <c r="K28" s="20">
        <v>0</v>
      </c>
      <c r="L28" s="20">
        <v>31951</v>
      </c>
      <c r="M28" s="20">
        <v>0</v>
      </c>
      <c r="N28" s="29">
        <v>-68675</v>
      </c>
      <c r="O28" s="29">
        <v>0</v>
      </c>
      <c r="P28" s="21">
        <f t="shared" si="0"/>
        <v>2927200</v>
      </c>
      <c r="Q28" s="9"/>
      <c r="R28" s="9"/>
      <c r="S28" s="9"/>
      <c r="U28" s="9"/>
      <c r="V28" s="9"/>
    </row>
    <row r="29" spans="1:22" s="7" customFormat="1" x14ac:dyDescent="0.2">
      <c r="A29" s="8" t="s">
        <v>14</v>
      </c>
      <c r="B29" s="20">
        <v>3485385</v>
      </c>
      <c r="C29" s="20">
        <v>640073</v>
      </c>
      <c r="D29" s="20">
        <v>37433</v>
      </c>
      <c r="E29" s="20">
        <v>68784</v>
      </c>
      <c r="F29" s="20">
        <v>6156</v>
      </c>
      <c r="G29" s="20">
        <v>17653</v>
      </c>
      <c r="H29" s="20">
        <v>34222</v>
      </c>
      <c r="I29" s="20">
        <v>76225</v>
      </c>
      <c r="J29" s="20">
        <v>-310725</v>
      </c>
      <c r="K29" s="20">
        <v>0</v>
      </c>
      <c r="L29" s="20">
        <v>275861</v>
      </c>
      <c r="M29" s="20">
        <v>0</v>
      </c>
      <c r="N29" s="29">
        <v>213014</v>
      </c>
      <c r="O29" s="29">
        <v>897</v>
      </c>
      <c r="P29" s="21">
        <f t="shared" si="0"/>
        <v>4544978</v>
      </c>
      <c r="Q29" s="9"/>
      <c r="R29" s="9"/>
      <c r="S29" s="9"/>
      <c r="U29" s="9"/>
      <c r="V29" s="9"/>
    </row>
    <row r="30" spans="1:22" s="7" customFormat="1" x14ac:dyDescent="0.2">
      <c r="A30" s="8" t="s">
        <v>15</v>
      </c>
      <c r="B30" s="20">
        <v>3503992</v>
      </c>
      <c r="C30" s="20">
        <v>647818</v>
      </c>
      <c r="D30" s="20">
        <v>38653</v>
      </c>
      <c r="E30" s="20">
        <v>69557</v>
      </c>
      <c r="F30" s="20">
        <v>6611</v>
      </c>
      <c r="G30" s="20">
        <v>17728</v>
      </c>
      <c r="H30" s="20">
        <v>13520</v>
      </c>
      <c r="I30" s="20">
        <v>120029</v>
      </c>
      <c r="J30" s="20">
        <v>-122931</v>
      </c>
      <c r="K30" s="20">
        <v>0</v>
      </c>
      <c r="L30" s="20">
        <v>23450</v>
      </c>
      <c r="M30" s="20">
        <v>0</v>
      </c>
      <c r="N30" s="29">
        <v>0</v>
      </c>
      <c r="O30" s="29">
        <v>24331</v>
      </c>
      <c r="P30" s="21">
        <f t="shared" si="0"/>
        <v>4342758</v>
      </c>
      <c r="Q30" s="9"/>
      <c r="R30" s="9"/>
      <c r="S30" s="9"/>
      <c r="U30" s="9"/>
      <c r="V30" s="9"/>
    </row>
    <row r="31" spans="1:22" s="7" customFormat="1" x14ac:dyDescent="0.2">
      <c r="A31" s="8" t="s">
        <v>16</v>
      </c>
      <c r="B31" s="20">
        <v>3395844</v>
      </c>
      <c r="C31" s="20">
        <v>627741</v>
      </c>
      <c r="D31" s="20">
        <v>37443</v>
      </c>
      <c r="E31" s="20">
        <v>67403</v>
      </c>
      <c r="F31" s="20">
        <v>6399</v>
      </c>
      <c r="G31" s="20">
        <v>17182</v>
      </c>
      <c r="H31" s="20">
        <v>13520</v>
      </c>
      <c r="I31" s="20">
        <v>68198</v>
      </c>
      <c r="J31" s="20">
        <v>-346407</v>
      </c>
      <c r="K31" s="20">
        <v>0</v>
      </c>
      <c r="L31" s="20">
        <v>95365</v>
      </c>
      <c r="M31" s="20">
        <v>0</v>
      </c>
      <c r="N31" s="29">
        <v>-100818</v>
      </c>
      <c r="O31" s="29">
        <v>46</v>
      </c>
      <c r="P31" s="21">
        <f t="shared" si="0"/>
        <v>3881916</v>
      </c>
      <c r="Q31" s="9"/>
      <c r="R31" s="9"/>
      <c r="S31" s="9"/>
      <c r="U31" s="9"/>
      <c r="V31" s="9"/>
    </row>
    <row r="32" spans="1:22" s="7" customFormat="1" x14ac:dyDescent="0.2">
      <c r="A32" s="8" t="s">
        <v>17</v>
      </c>
      <c r="B32" s="20">
        <v>2377072</v>
      </c>
      <c r="C32" s="20">
        <v>438875</v>
      </c>
      <c r="D32" s="20">
        <v>26081</v>
      </c>
      <c r="E32" s="20">
        <v>47131</v>
      </c>
      <c r="F32" s="20">
        <v>4427</v>
      </c>
      <c r="G32" s="20">
        <v>12029</v>
      </c>
      <c r="H32" s="20">
        <v>13520</v>
      </c>
      <c r="I32" s="20">
        <v>247101</v>
      </c>
      <c r="J32" s="20">
        <v>612389</v>
      </c>
      <c r="K32" s="20">
        <v>0</v>
      </c>
      <c r="L32" s="20">
        <v>85547</v>
      </c>
      <c r="M32" s="20">
        <v>0</v>
      </c>
      <c r="N32" s="29">
        <v>169968</v>
      </c>
      <c r="O32" s="29">
        <v>40</v>
      </c>
      <c r="P32" s="21">
        <f t="shared" si="0"/>
        <v>4034180</v>
      </c>
      <c r="Q32" s="9"/>
      <c r="R32" s="9"/>
      <c r="S32" s="9"/>
      <c r="U32" s="9"/>
      <c r="V32" s="9"/>
    </row>
    <row r="33" spans="1:22" s="7" customFormat="1" x14ac:dyDescent="0.2">
      <c r="A33" s="8" t="s">
        <v>18</v>
      </c>
      <c r="B33" s="20">
        <v>3406728</v>
      </c>
      <c r="C33" s="20">
        <v>633118</v>
      </c>
      <c r="D33" s="20">
        <v>38357</v>
      </c>
      <c r="E33" s="20">
        <v>67936</v>
      </c>
      <c r="F33" s="20">
        <v>6749</v>
      </c>
      <c r="G33" s="20">
        <v>17223</v>
      </c>
      <c r="H33" s="20">
        <v>13520</v>
      </c>
      <c r="I33" s="20">
        <v>294227</v>
      </c>
      <c r="J33" s="20">
        <v>707943</v>
      </c>
      <c r="K33" s="20">
        <v>0</v>
      </c>
      <c r="L33" s="20">
        <v>196693</v>
      </c>
      <c r="M33" s="20">
        <v>0</v>
      </c>
      <c r="N33" s="29">
        <v>398328</v>
      </c>
      <c r="O33" s="29">
        <v>223</v>
      </c>
      <c r="P33" s="21">
        <f t="shared" si="0"/>
        <v>5781045</v>
      </c>
      <c r="Q33" s="9"/>
      <c r="R33" s="9"/>
      <c r="S33" s="9"/>
      <c r="U33" s="9"/>
      <c r="V33" s="9"/>
    </row>
    <row r="34" spans="1:22" s="7" customFormat="1" x14ac:dyDescent="0.2">
      <c r="A34" s="8" t="s">
        <v>19</v>
      </c>
      <c r="B34" s="20">
        <v>1844689</v>
      </c>
      <c r="C34" s="20">
        <v>340837</v>
      </c>
      <c r="D34" s="20">
        <v>20300</v>
      </c>
      <c r="E34" s="20">
        <v>36599</v>
      </c>
      <c r="F34" s="20">
        <v>3460</v>
      </c>
      <c r="G34" s="20">
        <v>9334</v>
      </c>
      <c r="H34" s="20">
        <v>13520</v>
      </c>
      <c r="I34" s="20">
        <v>263400</v>
      </c>
      <c r="J34" s="20">
        <v>739651</v>
      </c>
      <c r="K34" s="20">
        <v>0</v>
      </c>
      <c r="L34" s="20">
        <v>8698</v>
      </c>
      <c r="M34" s="20">
        <v>0</v>
      </c>
      <c r="N34" s="29">
        <v>4612</v>
      </c>
      <c r="O34" s="29">
        <v>271</v>
      </c>
      <c r="P34" s="21">
        <f t="shared" si="0"/>
        <v>3285371</v>
      </c>
      <c r="Q34" s="9"/>
      <c r="R34" s="9"/>
      <c r="S34" s="9"/>
      <c r="U34" s="9"/>
      <c r="V34" s="9"/>
    </row>
    <row r="35" spans="1:22" s="7" customFormat="1" x14ac:dyDescent="0.2">
      <c r="A35" s="8" t="s">
        <v>20</v>
      </c>
      <c r="B35" s="20">
        <v>14021493</v>
      </c>
      <c r="C35" s="20">
        <v>2598248</v>
      </c>
      <c r="D35" s="20">
        <v>156086</v>
      </c>
      <c r="E35" s="20">
        <v>278900</v>
      </c>
      <c r="F35" s="20">
        <v>27037</v>
      </c>
      <c r="G35" s="20">
        <v>70917</v>
      </c>
      <c r="H35" s="20">
        <v>13520</v>
      </c>
      <c r="I35" s="20">
        <v>635617</v>
      </c>
      <c r="J35" s="20">
        <v>650487</v>
      </c>
      <c r="K35" s="20">
        <v>0</v>
      </c>
      <c r="L35" s="20">
        <v>3681741</v>
      </c>
      <c r="M35" s="20">
        <v>0</v>
      </c>
      <c r="N35" s="29">
        <v>0</v>
      </c>
      <c r="O35" s="29">
        <v>6828</v>
      </c>
      <c r="P35" s="21">
        <f t="shared" si="0"/>
        <v>22140874</v>
      </c>
      <c r="Q35" s="9"/>
      <c r="R35" s="9"/>
      <c r="S35" s="9"/>
      <c r="U35" s="9"/>
      <c r="V35" s="9"/>
    </row>
    <row r="36" spans="1:22" s="7" customFormat="1" x14ac:dyDescent="0.2">
      <c r="A36" s="8" t="s">
        <v>21</v>
      </c>
      <c r="B36" s="20">
        <v>62220872</v>
      </c>
      <c r="C36" s="20">
        <v>11453320</v>
      </c>
      <c r="D36" s="20">
        <v>674564</v>
      </c>
      <c r="E36" s="20">
        <v>1230435</v>
      </c>
      <c r="F36" s="20">
        <v>112498</v>
      </c>
      <c r="G36" s="20">
        <v>315018</v>
      </c>
      <c r="H36" s="20">
        <v>34222</v>
      </c>
      <c r="I36" s="20">
        <v>2114790</v>
      </c>
      <c r="J36" s="20">
        <v>-111457</v>
      </c>
      <c r="K36" s="20">
        <v>430</v>
      </c>
      <c r="L36" s="20">
        <v>9023659</v>
      </c>
      <c r="M36" s="20">
        <v>0</v>
      </c>
      <c r="N36" s="29">
        <v>-3022009</v>
      </c>
      <c r="O36" s="29">
        <v>7167</v>
      </c>
      <c r="P36" s="21">
        <f t="shared" si="0"/>
        <v>84053509</v>
      </c>
      <c r="Q36" s="9"/>
      <c r="R36" s="9"/>
      <c r="S36" s="9"/>
      <c r="U36" s="9"/>
      <c r="V36" s="9"/>
    </row>
    <row r="37" spans="1:22" s="7" customFormat="1" x14ac:dyDescent="0.2">
      <c r="A37" s="8" t="s">
        <v>22</v>
      </c>
      <c r="B37" s="20">
        <v>1907853</v>
      </c>
      <c r="C37" s="20">
        <v>344311</v>
      </c>
      <c r="D37" s="20">
        <v>19060</v>
      </c>
      <c r="E37" s="20">
        <v>37081</v>
      </c>
      <c r="F37" s="20">
        <v>2776</v>
      </c>
      <c r="G37" s="20">
        <v>9688</v>
      </c>
      <c r="H37" s="20">
        <v>34222</v>
      </c>
      <c r="I37" s="20">
        <v>98519</v>
      </c>
      <c r="J37" s="20">
        <v>23945</v>
      </c>
      <c r="K37" s="20">
        <v>0</v>
      </c>
      <c r="L37" s="20">
        <v>50303</v>
      </c>
      <c r="M37" s="20">
        <v>0</v>
      </c>
      <c r="N37" s="29">
        <v>-8634</v>
      </c>
      <c r="O37" s="29">
        <v>17</v>
      </c>
      <c r="P37" s="21">
        <f t="shared" si="0"/>
        <v>2519141</v>
      </c>
      <c r="Q37" s="9"/>
      <c r="R37" s="9"/>
      <c r="S37" s="9"/>
      <c r="U37" s="9"/>
      <c r="V37" s="9"/>
    </row>
    <row r="38" spans="1:22" s="7" customFormat="1" x14ac:dyDescent="0.2">
      <c r="A38" s="8" t="s">
        <v>23</v>
      </c>
      <c r="B38" s="20">
        <v>2221925</v>
      </c>
      <c r="C38" s="20">
        <v>405143</v>
      </c>
      <c r="D38" s="20">
        <v>23179</v>
      </c>
      <c r="E38" s="20">
        <v>43578</v>
      </c>
      <c r="F38" s="20">
        <v>3641</v>
      </c>
      <c r="G38" s="20">
        <v>11265</v>
      </c>
      <c r="H38" s="20">
        <v>34222</v>
      </c>
      <c r="I38" s="20">
        <v>78569</v>
      </c>
      <c r="J38" s="20">
        <v>-198103</v>
      </c>
      <c r="K38" s="20">
        <v>0</v>
      </c>
      <c r="L38" s="20">
        <v>75242</v>
      </c>
      <c r="M38" s="20">
        <v>0</v>
      </c>
      <c r="N38" s="29">
        <v>-114601</v>
      </c>
      <c r="O38" s="29">
        <v>106</v>
      </c>
      <c r="P38" s="21">
        <f t="shared" si="0"/>
        <v>2584166</v>
      </c>
      <c r="Q38" s="9"/>
      <c r="R38" s="9"/>
      <c r="S38" s="9"/>
      <c r="U38" s="9"/>
      <c r="V38" s="9"/>
    </row>
    <row r="39" spans="1:22" s="7" customFormat="1" x14ac:dyDescent="0.2">
      <c r="A39" s="8" t="s">
        <v>24</v>
      </c>
      <c r="B39" s="20">
        <v>4862143</v>
      </c>
      <c r="C39" s="20">
        <v>900750</v>
      </c>
      <c r="D39" s="20">
        <v>54071</v>
      </c>
      <c r="E39" s="20">
        <v>96691</v>
      </c>
      <c r="F39" s="20">
        <v>9353</v>
      </c>
      <c r="G39" s="20">
        <v>24593</v>
      </c>
      <c r="H39" s="20">
        <v>34222</v>
      </c>
      <c r="I39" s="20">
        <v>269646</v>
      </c>
      <c r="J39" s="20">
        <v>379393</v>
      </c>
      <c r="K39" s="20">
        <v>0</v>
      </c>
      <c r="L39" s="20">
        <v>0</v>
      </c>
      <c r="M39" s="20">
        <v>0</v>
      </c>
      <c r="N39" s="29">
        <v>0</v>
      </c>
      <c r="O39" s="29">
        <v>965</v>
      </c>
      <c r="P39" s="21">
        <f t="shared" si="0"/>
        <v>6631827</v>
      </c>
      <c r="Q39" s="9"/>
      <c r="R39" s="9"/>
      <c r="S39" s="9"/>
      <c r="U39" s="9"/>
      <c r="V39" s="9"/>
    </row>
    <row r="40" spans="1:22" s="7" customFormat="1" x14ac:dyDescent="0.2">
      <c r="A40" s="8" t="s">
        <v>25</v>
      </c>
      <c r="B40" s="20">
        <v>2088566</v>
      </c>
      <c r="C40" s="20">
        <v>387367</v>
      </c>
      <c r="D40" s="20">
        <v>23330</v>
      </c>
      <c r="E40" s="20">
        <v>41575</v>
      </c>
      <c r="F40" s="20">
        <v>4060</v>
      </c>
      <c r="G40" s="20">
        <v>10562</v>
      </c>
      <c r="H40" s="20">
        <v>13520</v>
      </c>
      <c r="I40" s="20">
        <v>266421</v>
      </c>
      <c r="J40" s="20">
        <v>695221</v>
      </c>
      <c r="K40" s="20">
        <v>0</v>
      </c>
      <c r="L40" s="20">
        <v>0</v>
      </c>
      <c r="M40" s="20">
        <v>0</v>
      </c>
      <c r="N40" s="29">
        <v>0</v>
      </c>
      <c r="O40" s="29">
        <v>4</v>
      </c>
      <c r="P40" s="21">
        <f t="shared" si="0"/>
        <v>3530626</v>
      </c>
      <c r="Q40" s="9"/>
      <c r="R40" s="9"/>
      <c r="S40" s="9"/>
      <c r="U40" s="9"/>
      <c r="V40" s="9"/>
    </row>
    <row r="41" spans="1:22" s="7" customFormat="1" x14ac:dyDescent="0.2">
      <c r="A41" s="8" t="s">
        <v>26</v>
      </c>
      <c r="B41" s="20">
        <v>59335432</v>
      </c>
      <c r="C41" s="20">
        <v>11085406</v>
      </c>
      <c r="D41" s="20">
        <v>681851</v>
      </c>
      <c r="E41" s="20">
        <v>1188724</v>
      </c>
      <c r="F41" s="20">
        <v>123245</v>
      </c>
      <c r="G41" s="20">
        <v>299730</v>
      </c>
      <c r="H41" s="20">
        <v>34222</v>
      </c>
      <c r="I41" s="20">
        <v>1794366</v>
      </c>
      <c r="J41" s="20">
        <v>465987</v>
      </c>
      <c r="K41" s="20">
        <v>0</v>
      </c>
      <c r="L41" s="20">
        <v>7917900</v>
      </c>
      <c r="M41" s="20">
        <v>0</v>
      </c>
      <c r="N41" s="29">
        <v>7725090</v>
      </c>
      <c r="O41" s="29">
        <v>6528</v>
      </c>
      <c r="P41" s="21">
        <f t="shared" si="0"/>
        <v>90658481</v>
      </c>
      <c r="Q41" s="9"/>
      <c r="R41" s="9"/>
      <c r="S41" s="9"/>
      <c r="U41" s="9"/>
      <c r="V41" s="9"/>
    </row>
    <row r="42" spans="1:22" s="7" customFormat="1" x14ac:dyDescent="0.2">
      <c r="A42" s="8" t="s">
        <v>27</v>
      </c>
      <c r="B42" s="20">
        <v>2076913</v>
      </c>
      <c r="C42" s="20">
        <v>383142</v>
      </c>
      <c r="D42" s="20">
        <v>22715</v>
      </c>
      <c r="E42" s="20">
        <v>41150</v>
      </c>
      <c r="F42" s="20">
        <v>3837</v>
      </c>
      <c r="G42" s="20">
        <v>10511</v>
      </c>
      <c r="H42" s="20">
        <v>13520</v>
      </c>
      <c r="I42" s="20">
        <v>169143</v>
      </c>
      <c r="J42" s="20">
        <v>318756</v>
      </c>
      <c r="K42" s="20">
        <v>4</v>
      </c>
      <c r="L42" s="20">
        <v>0</v>
      </c>
      <c r="M42" s="20">
        <v>0</v>
      </c>
      <c r="N42" s="29">
        <v>-52395</v>
      </c>
      <c r="O42" s="29">
        <v>0</v>
      </c>
      <c r="P42" s="21">
        <f t="shared" si="0"/>
        <v>2987296</v>
      </c>
      <c r="Q42" s="9"/>
      <c r="R42" s="9"/>
      <c r="S42" s="9"/>
      <c r="U42" s="9"/>
      <c r="V42" s="9"/>
    </row>
    <row r="43" spans="1:22" s="7" customFormat="1" x14ac:dyDescent="0.2">
      <c r="A43" s="8" t="s">
        <v>28</v>
      </c>
      <c r="B43" s="20">
        <v>3008253</v>
      </c>
      <c r="C43" s="20">
        <v>554553</v>
      </c>
      <c r="D43" s="20">
        <v>32805</v>
      </c>
      <c r="E43" s="20">
        <v>59566</v>
      </c>
      <c r="F43" s="20">
        <v>5518</v>
      </c>
      <c r="G43" s="20">
        <v>15228</v>
      </c>
      <c r="H43" s="20">
        <v>13520</v>
      </c>
      <c r="I43" s="20">
        <v>132510</v>
      </c>
      <c r="J43" s="20">
        <v>4217</v>
      </c>
      <c r="K43" s="20">
        <v>0</v>
      </c>
      <c r="L43" s="20">
        <v>0</v>
      </c>
      <c r="M43" s="20">
        <v>0</v>
      </c>
      <c r="N43" s="29">
        <v>-153526</v>
      </c>
      <c r="O43" s="29">
        <v>0</v>
      </c>
      <c r="P43" s="21">
        <f t="shared" si="0"/>
        <v>3672644</v>
      </c>
      <c r="Q43" s="9"/>
      <c r="R43" s="9"/>
      <c r="S43" s="9"/>
      <c r="U43" s="9"/>
      <c r="V43" s="9"/>
    </row>
    <row r="44" spans="1:22" s="7" customFormat="1" x14ac:dyDescent="0.2">
      <c r="A44" s="8" t="s">
        <v>29</v>
      </c>
      <c r="B44" s="20">
        <v>3053193</v>
      </c>
      <c r="C44" s="20">
        <v>563152</v>
      </c>
      <c r="D44" s="20">
        <v>33368</v>
      </c>
      <c r="E44" s="20">
        <v>60483</v>
      </c>
      <c r="F44" s="20">
        <v>5630</v>
      </c>
      <c r="G44" s="20">
        <v>15454</v>
      </c>
      <c r="H44" s="20">
        <v>13520</v>
      </c>
      <c r="I44" s="20">
        <v>309235</v>
      </c>
      <c r="J44" s="20">
        <v>807286</v>
      </c>
      <c r="K44" s="20">
        <v>0</v>
      </c>
      <c r="L44" s="20">
        <v>0</v>
      </c>
      <c r="M44" s="20">
        <v>0</v>
      </c>
      <c r="N44" s="29">
        <v>-134923</v>
      </c>
      <c r="O44" s="29">
        <v>125</v>
      </c>
      <c r="P44" s="21">
        <f t="shared" si="0"/>
        <v>4726523</v>
      </c>
      <c r="Q44" s="9"/>
      <c r="R44" s="9"/>
      <c r="S44" s="9"/>
      <c r="U44" s="9"/>
      <c r="V44" s="9"/>
    </row>
    <row r="45" spans="1:22" s="7" customFormat="1" ht="12.75" customHeight="1" x14ac:dyDescent="0.2">
      <c r="A45" s="8" t="s">
        <v>30</v>
      </c>
      <c r="B45" s="20">
        <v>1950962</v>
      </c>
      <c r="C45" s="20">
        <v>362541</v>
      </c>
      <c r="D45" s="20">
        <v>21958</v>
      </c>
      <c r="E45" s="20">
        <v>38902</v>
      </c>
      <c r="F45" s="20">
        <v>3861</v>
      </c>
      <c r="G45" s="20">
        <v>9864</v>
      </c>
      <c r="H45" s="20">
        <v>13520</v>
      </c>
      <c r="I45" s="20">
        <v>369838</v>
      </c>
      <c r="J45" s="20">
        <v>1225631</v>
      </c>
      <c r="K45" s="20">
        <v>0</v>
      </c>
      <c r="L45" s="20">
        <v>1193</v>
      </c>
      <c r="M45" s="20">
        <v>0</v>
      </c>
      <c r="N45" s="29">
        <v>56423</v>
      </c>
      <c r="O45" s="29">
        <v>0</v>
      </c>
      <c r="P45" s="21">
        <f t="shared" si="0"/>
        <v>4054693</v>
      </c>
      <c r="Q45" s="9"/>
      <c r="R45" s="9"/>
      <c r="S45" s="9"/>
      <c r="U45" s="9"/>
      <c r="V45" s="9"/>
    </row>
    <row r="46" spans="1:22" s="7" customFormat="1" x14ac:dyDescent="0.2">
      <c r="A46" s="8" t="s">
        <v>31</v>
      </c>
      <c r="B46" s="20">
        <v>92089797</v>
      </c>
      <c r="C46" s="20">
        <v>16977190</v>
      </c>
      <c r="D46" s="20">
        <v>1004471</v>
      </c>
      <c r="E46" s="20">
        <v>1823523</v>
      </c>
      <c r="F46" s="20">
        <v>169020</v>
      </c>
      <c r="G46" s="20">
        <v>466134</v>
      </c>
      <c r="H46" s="20">
        <v>34222</v>
      </c>
      <c r="I46" s="20">
        <v>2684321</v>
      </c>
      <c r="J46" s="20">
        <v>-332474</v>
      </c>
      <c r="K46" s="20">
        <v>38</v>
      </c>
      <c r="L46" s="20">
        <v>5322651</v>
      </c>
      <c r="M46" s="20">
        <v>0</v>
      </c>
      <c r="N46" s="29">
        <v>0</v>
      </c>
      <c r="O46" s="29">
        <v>90513</v>
      </c>
      <c r="P46" s="21">
        <f t="shared" si="0"/>
        <v>120329406</v>
      </c>
      <c r="Q46" s="9"/>
      <c r="R46" s="9"/>
      <c r="S46" s="9"/>
      <c r="U46" s="9"/>
      <c r="V46" s="9"/>
    </row>
    <row r="47" spans="1:22" s="7" customFormat="1" x14ac:dyDescent="0.2">
      <c r="A47" s="8" t="s">
        <v>32</v>
      </c>
      <c r="B47" s="20">
        <v>18871212</v>
      </c>
      <c r="C47" s="20">
        <v>3493886</v>
      </c>
      <c r="D47" s="20">
        <v>209356</v>
      </c>
      <c r="E47" s="20">
        <v>375080</v>
      </c>
      <c r="F47" s="20">
        <v>36093</v>
      </c>
      <c r="G47" s="20">
        <v>95460</v>
      </c>
      <c r="H47" s="20">
        <v>34222</v>
      </c>
      <c r="I47" s="20">
        <v>592276</v>
      </c>
      <c r="J47" s="20">
        <v>8776</v>
      </c>
      <c r="K47" s="20">
        <v>0</v>
      </c>
      <c r="L47" s="20">
        <v>1273837</v>
      </c>
      <c r="M47" s="20">
        <v>0</v>
      </c>
      <c r="N47" s="29">
        <v>-487995</v>
      </c>
      <c r="O47" s="29">
        <v>4205</v>
      </c>
      <c r="P47" s="21">
        <f t="shared" si="0"/>
        <v>24506408</v>
      </c>
      <c r="Q47" s="9"/>
      <c r="R47" s="9"/>
      <c r="S47" s="9"/>
      <c r="U47" s="9"/>
      <c r="V47" s="9"/>
    </row>
    <row r="48" spans="1:22" s="7" customFormat="1" x14ac:dyDescent="0.2">
      <c r="A48" s="8" t="s">
        <v>33</v>
      </c>
      <c r="B48" s="20">
        <v>2510282</v>
      </c>
      <c r="C48" s="20">
        <v>465991</v>
      </c>
      <c r="D48" s="20">
        <v>28140</v>
      </c>
      <c r="E48" s="20">
        <v>50010</v>
      </c>
      <c r="F48" s="20">
        <v>4921</v>
      </c>
      <c r="G48" s="20">
        <v>12694</v>
      </c>
      <c r="H48" s="20">
        <v>13520</v>
      </c>
      <c r="I48" s="20">
        <v>261184</v>
      </c>
      <c r="J48" s="20">
        <v>697823</v>
      </c>
      <c r="K48" s="20">
        <v>0</v>
      </c>
      <c r="L48" s="20">
        <v>25800</v>
      </c>
      <c r="M48" s="20">
        <v>0</v>
      </c>
      <c r="N48" s="29">
        <v>109723</v>
      </c>
      <c r="O48" s="29">
        <v>22</v>
      </c>
      <c r="P48" s="21">
        <f t="shared" si="0"/>
        <v>4180110</v>
      </c>
      <c r="Q48" s="9"/>
      <c r="R48" s="9"/>
      <c r="S48" s="9"/>
      <c r="U48" s="9"/>
      <c r="V48" s="9"/>
    </row>
    <row r="49" spans="1:22" s="7" customFormat="1" x14ac:dyDescent="0.2">
      <c r="A49" s="8" t="s">
        <v>34</v>
      </c>
      <c r="B49" s="20">
        <v>6893581</v>
      </c>
      <c r="C49" s="20">
        <v>1263251</v>
      </c>
      <c r="D49" s="20">
        <v>73392</v>
      </c>
      <c r="E49" s="20">
        <v>135787</v>
      </c>
      <c r="F49" s="20">
        <v>11908</v>
      </c>
      <c r="G49" s="20">
        <v>34924</v>
      </c>
      <c r="H49" s="20">
        <v>34222</v>
      </c>
      <c r="I49" s="20">
        <v>270707</v>
      </c>
      <c r="J49" s="20">
        <v>-6975</v>
      </c>
      <c r="K49" s="20">
        <v>0</v>
      </c>
      <c r="L49" s="20">
        <v>610625</v>
      </c>
      <c r="M49" s="20">
        <v>0</v>
      </c>
      <c r="N49" s="29">
        <v>-525543</v>
      </c>
      <c r="O49" s="29">
        <v>275</v>
      </c>
      <c r="P49" s="21">
        <f t="shared" si="0"/>
        <v>8796154</v>
      </c>
      <c r="Q49" s="9"/>
      <c r="R49" s="9"/>
      <c r="S49" s="9"/>
      <c r="U49" s="9"/>
      <c r="V49" s="9"/>
    </row>
    <row r="50" spans="1:22" s="7" customFormat="1" x14ac:dyDescent="0.2">
      <c r="A50" s="8" t="s">
        <v>35</v>
      </c>
      <c r="B50" s="20">
        <v>1719550</v>
      </c>
      <c r="C50" s="20">
        <v>317722</v>
      </c>
      <c r="D50" s="20">
        <v>18922</v>
      </c>
      <c r="E50" s="20">
        <v>34116</v>
      </c>
      <c r="F50" s="20">
        <v>3225</v>
      </c>
      <c r="G50" s="20">
        <v>8702</v>
      </c>
      <c r="H50" s="20">
        <v>13520</v>
      </c>
      <c r="I50" s="20">
        <v>341047</v>
      </c>
      <c r="J50" s="20">
        <v>1193851</v>
      </c>
      <c r="K50" s="20">
        <v>0</v>
      </c>
      <c r="L50" s="20">
        <v>0</v>
      </c>
      <c r="M50" s="20">
        <v>0</v>
      </c>
      <c r="N50" s="29">
        <v>27919</v>
      </c>
      <c r="O50" s="29">
        <v>0</v>
      </c>
      <c r="P50" s="21">
        <f t="shared" si="0"/>
        <v>3678574</v>
      </c>
      <c r="Q50" s="9"/>
      <c r="R50" s="9"/>
      <c r="S50" s="9"/>
      <c r="U50" s="9"/>
      <c r="V50" s="9"/>
    </row>
    <row r="51" spans="1:22" s="7" customFormat="1" x14ac:dyDescent="0.2">
      <c r="A51" s="8" t="s">
        <v>36</v>
      </c>
      <c r="B51" s="20">
        <v>4524471</v>
      </c>
      <c r="C51" s="20">
        <v>842013</v>
      </c>
      <c r="D51" s="20">
        <v>51218</v>
      </c>
      <c r="E51" s="20">
        <v>90335</v>
      </c>
      <c r="F51" s="20">
        <v>9077</v>
      </c>
      <c r="G51" s="20">
        <v>22869</v>
      </c>
      <c r="H51" s="20">
        <v>13520</v>
      </c>
      <c r="I51" s="20">
        <v>154874</v>
      </c>
      <c r="J51" s="20">
        <v>-125228</v>
      </c>
      <c r="K51" s="20">
        <v>0</v>
      </c>
      <c r="L51" s="20">
        <v>68421</v>
      </c>
      <c r="M51" s="20">
        <v>0</v>
      </c>
      <c r="N51" s="29">
        <v>741962</v>
      </c>
      <c r="O51" s="29">
        <v>175</v>
      </c>
      <c r="P51" s="21">
        <f t="shared" si="0"/>
        <v>6393707</v>
      </c>
      <c r="Q51" s="9"/>
      <c r="R51" s="9"/>
      <c r="S51" s="9"/>
      <c r="U51" s="9"/>
      <c r="V51" s="9"/>
    </row>
    <row r="52" spans="1:22" s="7" customFormat="1" x14ac:dyDescent="0.2">
      <c r="A52" s="8" t="s">
        <v>37</v>
      </c>
      <c r="B52" s="20">
        <v>37674653</v>
      </c>
      <c r="C52" s="20">
        <v>6955568</v>
      </c>
      <c r="D52" s="20">
        <v>413316</v>
      </c>
      <c r="E52" s="20">
        <v>746965</v>
      </c>
      <c r="F52" s="20">
        <v>70132</v>
      </c>
      <c r="G52" s="20">
        <v>190657</v>
      </c>
      <c r="H52" s="20">
        <v>13520</v>
      </c>
      <c r="I52" s="20">
        <v>1280312</v>
      </c>
      <c r="J52" s="20">
        <v>312351</v>
      </c>
      <c r="K52" s="20">
        <v>0</v>
      </c>
      <c r="L52" s="20">
        <v>3855541</v>
      </c>
      <c r="M52" s="20">
        <v>0</v>
      </c>
      <c r="N52" s="29">
        <v>-601612</v>
      </c>
      <c r="O52" s="29">
        <v>343754</v>
      </c>
      <c r="P52" s="21">
        <f t="shared" si="0"/>
        <v>51255157</v>
      </c>
      <c r="Q52" s="9"/>
      <c r="R52" s="9"/>
      <c r="S52" s="9"/>
      <c r="U52" s="9"/>
      <c r="V52" s="9"/>
    </row>
    <row r="53" spans="1:22" s="7" customFormat="1" x14ac:dyDescent="0.2">
      <c r="A53" s="8" t="s">
        <v>38</v>
      </c>
      <c r="B53" s="20">
        <v>4505384</v>
      </c>
      <c r="C53" s="20">
        <v>827571</v>
      </c>
      <c r="D53" s="20">
        <v>48428</v>
      </c>
      <c r="E53" s="20">
        <v>88929</v>
      </c>
      <c r="F53" s="20">
        <v>7973</v>
      </c>
      <c r="G53" s="20">
        <v>22817</v>
      </c>
      <c r="H53" s="20">
        <v>13520</v>
      </c>
      <c r="I53" s="20">
        <v>75543</v>
      </c>
      <c r="J53" s="20">
        <v>-560478</v>
      </c>
      <c r="K53" s="20">
        <v>0</v>
      </c>
      <c r="L53" s="20">
        <v>265981</v>
      </c>
      <c r="M53" s="20">
        <v>0</v>
      </c>
      <c r="N53" s="29">
        <v>-832374</v>
      </c>
      <c r="O53" s="29">
        <v>318</v>
      </c>
      <c r="P53" s="21">
        <f t="shared" si="0"/>
        <v>4463612</v>
      </c>
      <c r="Q53" s="9"/>
      <c r="R53" s="9"/>
      <c r="S53" s="9"/>
      <c r="U53" s="9"/>
      <c r="V53" s="9"/>
    </row>
    <row r="54" spans="1:22" s="7" customFormat="1" x14ac:dyDescent="0.2">
      <c r="A54" s="8" t="s">
        <v>39</v>
      </c>
      <c r="B54" s="20">
        <v>8753609</v>
      </c>
      <c r="C54" s="20">
        <v>1607854</v>
      </c>
      <c r="D54" s="20">
        <v>94082</v>
      </c>
      <c r="E54" s="20">
        <v>172779</v>
      </c>
      <c r="F54" s="20">
        <v>15487</v>
      </c>
      <c r="G54" s="20">
        <v>44333</v>
      </c>
      <c r="H54" s="20">
        <v>34222</v>
      </c>
      <c r="I54" s="20">
        <v>319446</v>
      </c>
      <c r="J54" s="20">
        <v>46967</v>
      </c>
      <c r="K54" s="20">
        <v>0</v>
      </c>
      <c r="L54" s="20">
        <v>679040</v>
      </c>
      <c r="M54" s="20">
        <v>0</v>
      </c>
      <c r="N54" s="29">
        <v>321873</v>
      </c>
      <c r="O54" s="29">
        <v>284</v>
      </c>
      <c r="P54" s="21">
        <f t="shared" si="0"/>
        <v>12089976</v>
      </c>
      <c r="Q54" s="9"/>
      <c r="R54" s="9"/>
      <c r="S54" s="9"/>
      <c r="U54" s="9"/>
      <c r="V54" s="9"/>
    </row>
    <row r="55" spans="1:22" s="7" customFormat="1" x14ac:dyDescent="0.2">
      <c r="A55" s="8" t="s">
        <v>40</v>
      </c>
      <c r="B55" s="20">
        <v>39125478</v>
      </c>
      <c r="C55" s="20">
        <v>7143554</v>
      </c>
      <c r="D55" s="20">
        <v>410359</v>
      </c>
      <c r="E55" s="20">
        <v>768219</v>
      </c>
      <c r="F55" s="20">
        <v>65019</v>
      </c>
      <c r="G55" s="20">
        <v>198332</v>
      </c>
      <c r="H55" s="20">
        <v>13519</v>
      </c>
      <c r="I55" s="20">
        <v>1463885</v>
      </c>
      <c r="J55" s="20">
        <v>256605</v>
      </c>
      <c r="K55" s="20">
        <v>33</v>
      </c>
      <c r="L55" s="20">
        <v>17972170</v>
      </c>
      <c r="M55" s="20">
        <v>0</v>
      </c>
      <c r="N55" s="29">
        <v>-3383696</v>
      </c>
      <c r="O55" s="29">
        <v>368364</v>
      </c>
      <c r="P55" s="21">
        <f t="shared" si="0"/>
        <v>64401841</v>
      </c>
      <c r="Q55" s="9"/>
      <c r="R55" s="9"/>
      <c r="S55" s="9"/>
      <c r="U55" s="9"/>
      <c r="V55" s="9"/>
    </row>
    <row r="56" spans="1:22" s="7" customFormat="1" x14ac:dyDescent="0.2">
      <c r="A56" s="8" t="s">
        <v>41</v>
      </c>
      <c r="B56" s="20">
        <v>2404879</v>
      </c>
      <c r="C56" s="20">
        <v>446903</v>
      </c>
      <c r="D56" s="20">
        <v>27071</v>
      </c>
      <c r="E56" s="20">
        <v>47955</v>
      </c>
      <c r="F56" s="20">
        <v>4762</v>
      </c>
      <c r="G56" s="20">
        <v>12158</v>
      </c>
      <c r="H56" s="20">
        <v>13520</v>
      </c>
      <c r="I56" s="20">
        <v>74440</v>
      </c>
      <c r="J56" s="20">
        <v>-141313</v>
      </c>
      <c r="K56" s="20">
        <v>0</v>
      </c>
      <c r="L56" s="20">
        <v>11719</v>
      </c>
      <c r="M56" s="20">
        <v>0</v>
      </c>
      <c r="N56" s="29">
        <v>-7594</v>
      </c>
      <c r="O56" s="29">
        <v>0</v>
      </c>
      <c r="P56" s="21">
        <f t="shared" si="0"/>
        <v>2894500</v>
      </c>
      <c r="Q56" s="9"/>
      <c r="R56" s="9"/>
      <c r="S56" s="9"/>
      <c r="U56" s="9"/>
      <c r="V56" s="9"/>
    </row>
    <row r="57" spans="1:22" s="7" customFormat="1" ht="12.75" thickBot="1" x14ac:dyDescent="0.25">
      <c r="A57" s="153" t="s">
        <v>42</v>
      </c>
      <c r="B57" s="152">
        <v>4180058</v>
      </c>
      <c r="C57" s="152">
        <v>773653</v>
      </c>
      <c r="D57" s="152">
        <v>46316</v>
      </c>
      <c r="E57" s="152">
        <v>83059</v>
      </c>
      <c r="F57" s="152">
        <v>7972</v>
      </c>
      <c r="G57" s="152">
        <v>21145</v>
      </c>
      <c r="H57" s="152">
        <v>13520</v>
      </c>
      <c r="I57" s="152">
        <v>-44889</v>
      </c>
      <c r="J57" s="152">
        <v>-1041552</v>
      </c>
      <c r="K57" s="152">
        <v>0</v>
      </c>
      <c r="L57" s="152">
        <v>31534</v>
      </c>
      <c r="M57" s="152">
        <v>0</v>
      </c>
      <c r="N57" s="218">
        <v>362825</v>
      </c>
      <c r="O57" s="152">
        <v>51</v>
      </c>
      <c r="P57" s="154">
        <f t="shared" si="0"/>
        <v>4433692</v>
      </c>
      <c r="Q57" s="9"/>
      <c r="R57" s="9"/>
      <c r="S57" s="9"/>
      <c r="U57" s="9"/>
      <c r="V57" s="9"/>
    </row>
    <row r="58" spans="1:22" s="7" customFormat="1" ht="12.75" thickBot="1" x14ac:dyDescent="0.25">
      <c r="A58" s="39" t="s">
        <v>43</v>
      </c>
      <c r="B58" s="278">
        <f>SUM(B15:B57)</f>
        <v>496591946</v>
      </c>
      <c r="C58" s="278">
        <f t="shared" ref="C58:O58" si="1">SUM(C15:C57)</f>
        <v>91707853</v>
      </c>
      <c r="D58" s="278">
        <f t="shared" si="1"/>
        <v>5454097</v>
      </c>
      <c r="E58" s="278">
        <f t="shared" si="1"/>
        <v>9848232</v>
      </c>
      <c r="F58" s="278">
        <f t="shared" si="1"/>
        <v>926962</v>
      </c>
      <c r="G58" s="278">
        <f t="shared" si="1"/>
        <v>2512958</v>
      </c>
      <c r="H58" s="278">
        <f t="shared" si="1"/>
        <v>912591</v>
      </c>
      <c r="I58" s="278">
        <f t="shared" si="1"/>
        <v>19090237</v>
      </c>
      <c r="J58" s="278">
        <f t="shared" si="1"/>
        <v>9150722</v>
      </c>
      <c r="K58" s="278">
        <f t="shared" si="1"/>
        <v>505</v>
      </c>
      <c r="L58" s="278">
        <f t="shared" si="1"/>
        <v>63184350</v>
      </c>
      <c r="M58" s="278">
        <f t="shared" si="1"/>
        <v>0</v>
      </c>
      <c r="N58" s="278">
        <f t="shared" si="1"/>
        <v>13140592</v>
      </c>
      <c r="O58" s="278">
        <f t="shared" si="1"/>
        <v>905298</v>
      </c>
      <c r="P58" s="278">
        <f>SUM(P15:P57)</f>
        <v>713426343</v>
      </c>
      <c r="Q58" s="9"/>
      <c r="R58" s="159"/>
      <c r="S58" s="159"/>
      <c r="U58" s="9"/>
      <c r="V58" s="159"/>
    </row>
    <row r="60" spans="1:22" x14ac:dyDescent="0.2">
      <c r="B60" s="36"/>
      <c r="C60" s="36"/>
      <c r="D60" s="36"/>
      <c r="E60" s="71"/>
      <c r="F60" s="36"/>
      <c r="G60" s="71"/>
      <c r="H60" s="71"/>
      <c r="I60" s="71"/>
      <c r="J60" s="71"/>
      <c r="K60" s="71"/>
      <c r="L60" s="71"/>
      <c r="M60" s="71"/>
      <c r="N60" s="71"/>
      <c r="O60" s="71"/>
      <c r="P60" s="71"/>
    </row>
    <row r="61" spans="1:22" x14ac:dyDescent="0.2">
      <c r="B61" s="36"/>
      <c r="C61" s="36"/>
      <c r="D61" s="36"/>
      <c r="E61" s="36"/>
      <c r="F61" s="36"/>
      <c r="G61" s="36"/>
      <c r="H61" s="36"/>
      <c r="I61" s="36"/>
      <c r="J61" s="36"/>
      <c r="K61" s="36"/>
      <c r="L61" s="36"/>
      <c r="M61" s="36"/>
      <c r="N61" s="36"/>
      <c r="O61" s="36"/>
      <c r="P61" s="36"/>
    </row>
    <row r="62" spans="1:22" s="7" customFormat="1" x14ac:dyDescent="0.2">
      <c r="A62" s="33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</row>
    <row r="63" spans="1:22" s="7" customFormat="1" x14ac:dyDescent="0.2">
      <c r="Q63" s="9"/>
      <c r="R63" s="9"/>
    </row>
    <row r="64" spans="1:22" s="7" customFormat="1" x14ac:dyDescent="0.2">
      <c r="Q64" s="9"/>
      <c r="R64" s="9"/>
      <c r="S64" s="9"/>
    </row>
    <row r="65" spans="2:18" s="7" customFormat="1" x14ac:dyDescent="0.2">
      <c r="B65" s="9"/>
      <c r="C65" s="9"/>
      <c r="D65" s="9"/>
      <c r="E65" s="9"/>
      <c r="G65" s="9"/>
      <c r="Q65" s="9"/>
      <c r="R65" s="9"/>
    </row>
    <row r="66" spans="2:18" s="7" customFormat="1" x14ac:dyDescent="0.2"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</row>
    <row r="67" spans="2:18" s="7" customFormat="1" x14ac:dyDescent="0.2">
      <c r="Q67" s="9"/>
      <c r="R67" s="9"/>
    </row>
    <row r="68" spans="2:18" s="7" customFormat="1" x14ac:dyDescent="0.2">
      <c r="Q68" s="9"/>
      <c r="R68" s="9"/>
    </row>
    <row r="69" spans="2:18" s="7" customFormat="1" x14ac:dyDescent="0.2">
      <c r="Q69" s="9"/>
      <c r="R69" s="9"/>
    </row>
    <row r="70" spans="2:18" s="7" customFormat="1" x14ac:dyDescent="0.2">
      <c r="Q70" s="9"/>
      <c r="R70" s="9"/>
    </row>
    <row r="71" spans="2:18" s="7" customFormat="1" x14ac:dyDescent="0.2">
      <c r="Q71" s="9"/>
      <c r="R71" s="9"/>
    </row>
    <row r="72" spans="2:18" s="7" customFormat="1" x14ac:dyDescent="0.2">
      <c r="Q72" s="9"/>
      <c r="R72" s="9"/>
    </row>
    <row r="73" spans="2:18" s="7" customFormat="1" x14ac:dyDescent="0.2">
      <c r="Q73" s="9"/>
      <c r="R73" s="9"/>
    </row>
    <row r="74" spans="2:18" s="7" customFormat="1" x14ac:dyDescent="0.2">
      <c r="Q74" s="9"/>
      <c r="R74" s="9"/>
    </row>
    <row r="75" spans="2:18" s="7" customFormat="1" x14ac:dyDescent="0.2">
      <c r="Q75" s="9"/>
      <c r="R75" s="9"/>
    </row>
    <row r="76" spans="2:18" s="7" customFormat="1" x14ac:dyDescent="0.2">
      <c r="Q76" s="9"/>
      <c r="R76" s="9"/>
    </row>
    <row r="77" spans="2:18" s="7" customFormat="1" x14ac:dyDescent="0.2">
      <c r="Q77" s="9"/>
      <c r="R77" s="9"/>
    </row>
    <row r="78" spans="2:18" s="7" customFormat="1" x14ac:dyDescent="0.2">
      <c r="Q78" s="9"/>
      <c r="R78" s="9"/>
    </row>
    <row r="79" spans="2:18" s="7" customFormat="1" x14ac:dyDescent="0.2">
      <c r="Q79" s="9"/>
      <c r="R79" s="9"/>
    </row>
    <row r="80" spans="2:18" s="7" customFormat="1" x14ac:dyDescent="0.2">
      <c r="Q80" s="9"/>
      <c r="R80" s="9"/>
    </row>
    <row r="81" spans="2:21" s="7" customFormat="1" x14ac:dyDescent="0.2">
      <c r="Q81" s="9"/>
      <c r="R81" s="9"/>
    </row>
    <row r="82" spans="2:21" s="7" customFormat="1" x14ac:dyDescent="0.2">
      <c r="Q82" s="9"/>
      <c r="R82" s="9"/>
    </row>
    <row r="83" spans="2:21" s="7" customFormat="1" x14ac:dyDescent="0.2">
      <c r="Q83" s="9"/>
      <c r="R83" s="9"/>
    </row>
    <row r="84" spans="2:21" s="7" customFormat="1" x14ac:dyDescent="0.2">
      <c r="Q84" s="9"/>
      <c r="R84" s="9"/>
    </row>
    <row r="85" spans="2:21" s="7" customFormat="1" x14ac:dyDescent="0.2">
      <c r="Q85" s="9"/>
      <c r="R85" s="9"/>
    </row>
    <row r="86" spans="2:21" s="7" customFormat="1" ht="12.75" customHeight="1" x14ac:dyDescent="0.2">
      <c r="B86" s="31"/>
      <c r="C86" s="187"/>
      <c r="D86" s="31"/>
      <c r="E86" s="299" t="s">
        <v>127</v>
      </c>
      <c r="F86" s="299"/>
      <c r="G86" s="299"/>
      <c r="H86" s="299"/>
      <c r="I86" s="299"/>
      <c r="J86" s="299"/>
      <c r="K86" s="299"/>
      <c r="L86" s="299"/>
      <c r="M86" s="40"/>
      <c r="N86" s="40"/>
      <c r="O86" s="187"/>
      <c r="P86" s="31"/>
      <c r="Q86" s="9"/>
      <c r="R86" s="9"/>
    </row>
    <row r="87" spans="2:21" s="7" customFormat="1" ht="12.75" customHeight="1" x14ac:dyDescent="0.2">
      <c r="C87" s="187"/>
      <c r="E87" s="304" t="s">
        <v>122</v>
      </c>
      <c r="F87" s="304"/>
      <c r="G87" s="304"/>
      <c r="H87" s="304"/>
      <c r="I87" s="304"/>
      <c r="J87" s="304"/>
      <c r="K87" s="304"/>
      <c r="L87" s="304"/>
      <c r="M87" s="32"/>
      <c r="N87" s="32"/>
      <c r="O87" s="187"/>
      <c r="Q87" s="9"/>
      <c r="R87" s="9"/>
    </row>
    <row r="88" spans="2:21" s="7" customFormat="1" ht="12.75" customHeight="1" x14ac:dyDescent="0.2">
      <c r="C88" s="302" t="s">
        <v>128</v>
      </c>
      <c r="D88" s="302"/>
      <c r="E88" s="302"/>
      <c r="F88" s="302"/>
      <c r="G88" s="302"/>
      <c r="H88" s="302"/>
      <c r="I88" s="302"/>
      <c r="J88" s="302"/>
      <c r="K88" s="302"/>
      <c r="L88" s="302"/>
      <c r="M88" s="302"/>
      <c r="N88" s="302"/>
      <c r="O88" s="240"/>
      <c r="Q88" s="9"/>
      <c r="R88" s="9"/>
    </row>
    <row r="89" spans="2:21" s="7" customFormat="1" ht="12.75" customHeight="1" x14ac:dyDescent="0.2">
      <c r="B89" s="302" t="s">
        <v>129</v>
      </c>
      <c r="C89" s="302"/>
      <c r="D89" s="302"/>
      <c r="E89" s="302"/>
      <c r="F89" s="302"/>
      <c r="G89" s="302"/>
      <c r="H89" s="302"/>
      <c r="I89" s="302"/>
      <c r="J89" s="302"/>
      <c r="K89" s="302"/>
      <c r="L89" s="302"/>
      <c r="M89" s="302"/>
      <c r="N89" s="302"/>
      <c r="O89" s="302"/>
      <c r="Q89" s="9"/>
      <c r="R89" s="9"/>
    </row>
    <row r="90" spans="2:21" s="7" customFormat="1" x14ac:dyDescent="0.2">
      <c r="C90" s="187"/>
      <c r="I90" s="22"/>
      <c r="J90" s="215" t="s">
        <v>44</v>
      </c>
      <c r="K90" s="32"/>
      <c r="L90" s="215" t="s">
        <v>45</v>
      </c>
      <c r="M90" s="215"/>
      <c r="N90" s="215"/>
      <c r="O90" s="187"/>
      <c r="Q90" s="9"/>
      <c r="R90" s="9"/>
    </row>
    <row r="91" spans="2:21" s="7" customFormat="1" x14ac:dyDescent="0.2">
      <c r="C91" s="187"/>
      <c r="N91" s="295"/>
      <c r="O91" s="295"/>
      <c r="Q91" s="9"/>
      <c r="R91" s="9"/>
    </row>
    <row r="92" spans="2:21" s="7" customFormat="1" ht="12.75" x14ac:dyDescent="0.2">
      <c r="C92" s="195"/>
      <c r="E92" s="23" t="s">
        <v>46</v>
      </c>
      <c r="F92" s="10"/>
      <c r="G92" s="10"/>
      <c r="H92" s="10"/>
      <c r="I92" s="24"/>
      <c r="J92" s="25">
        <v>2482959731</v>
      </c>
      <c r="K92" s="215" t="s">
        <v>47</v>
      </c>
      <c r="L92" s="25">
        <v>496591946</v>
      </c>
      <c r="M92" s="25"/>
      <c r="N92" s="159"/>
      <c r="O92" s="241"/>
      <c r="Q92" s="9"/>
      <c r="R92" s="9"/>
      <c r="S92" s="9"/>
      <c r="U92" s="9"/>
    </row>
    <row r="93" spans="2:21" s="7" customFormat="1" x14ac:dyDescent="0.2">
      <c r="C93" s="187"/>
      <c r="E93" s="23"/>
      <c r="F93" s="10"/>
      <c r="G93" s="10"/>
      <c r="H93" s="10"/>
      <c r="I93" s="24"/>
      <c r="J93" s="25"/>
      <c r="K93" s="22"/>
      <c r="L93" s="25"/>
      <c r="M93" s="25"/>
      <c r="N93" s="159"/>
      <c r="O93" s="187"/>
      <c r="Q93" s="9"/>
      <c r="R93" s="9"/>
    </row>
    <row r="94" spans="2:21" s="7" customFormat="1" ht="12.75" x14ac:dyDescent="0.2">
      <c r="C94" s="187"/>
      <c r="E94" s="22" t="s">
        <v>48</v>
      </c>
      <c r="F94" s="22"/>
      <c r="G94" s="22"/>
      <c r="H94" s="22"/>
      <c r="J94" s="25">
        <v>91707853</v>
      </c>
      <c r="K94" s="215" t="s">
        <v>66</v>
      </c>
      <c r="L94" s="25">
        <v>91707853</v>
      </c>
      <c r="M94" s="25"/>
      <c r="N94" s="159"/>
      <c r="O94" s="241"/>
      <c r="Q94" s="9"/>
      <c r="R94" s="9"/>
      <c r="S94" s="9"/>
      <c r="U94" s="9"/>
    </row>
    <row r="95" spans="2:21" s="7" customFormat="1" x14ac:dyDescent="0.2">
      <c r="C95" s="187"/>
      <c r="E95" s="22"/>
      <c r="F95" s="22"/>
      <c r="G95" s="22"/>
      <c r="H95" s="22"/>
      <c r="J95" s="25"/>
      <c r="K95" s="215"/>
      <c r="L95" s="25"/>
      <c r="M95" s="25"/>
      <c r="N95" s="159"/>
      <c r="O95" s="187"/>
      <c r="Q95" s="9"/>
      <c r="R95" s="9"/>
      <c r="U95" s="9"/>
    </row>
    <row r="96" spans="2:21" s="7" customFormat="1" ht="12.75" x14ac:dyDescent="0.2">
      <c r="C96" s="187"/>
      <c r="E96" s="22" t="s">
        <v>70</v>
      </c>
      <c r="F96" s="22"/>
      <c r="G96" s="22"/>
      <c r="H96" s="22"/>
      <c r="J96" s="25">
        <v>27270484</v>
      </c>
      <c r="K96" s="215" t="s">
        <v>47</v>
      </c>
      <c r="L96" s="25">
        <v>5454097</v>
      </c>
      <c r="M96" s="25"/>
      <c r="N96" s="159"/>
      <c r="O96" s="241"/>
      <c r="Q96" s="9"/>
      <c r="R96" s="9"/>
      <c r="S96" s="9"/>
      <c r="U96" s="9"/>
    </row>
    <row r="97" spans="3:21" s="7" customFormat="1" x14ac:dyDescent="0.2">
      <c r="C97" s="187"/>
      <c r="E97" s="22"/>
      <c r="J97" s="25"/>
      <c r="K97" s="215"/>
      <c r="L97" s="25"/>
      <c r="M97" s="25"/>
      <c r="N97" s="159"/>
      <c r="O97" s="187"/>
      <c r="Q97" s="9"/>
      <c r="R97" s="9"/>
      <c r="U97" s="9"/>
    </row>
    <row r="98" spans="3:21" s="7" customFormat="1" ht="12.75" x14ac:dyDescent="0.2">
      <c r="C98" s="187"/>
      <c r="E98" s="22" t="s">
        <v>75</v>
      </c>
      <c r="J98" s="25">
        <v>49241157</v>
      </c>
      <c r="K98" s="215" t="s">
        <v>47</v>
      </c>
      <c r="L98" s="25">
        <v>9848232</v>
      </c>
      <c r="M98" s="25"/>
      <c r="N98" s="159"/>
      <c r="O98" s="241"/>
      <c r="Q98" s="9"/>
      <c r="R98" s="9"/>
      <c r="S98" s="9"/>
      <c r="U98" s="9"/>
    </row>
    <row r="99" spans="3:21" s="7" customFormat="1" x14ac:dyDescent="0.2">
      <c r="C99" s="187"/>
      <c r="E99" s="22"/>
      <c r="J99" s="25"/>
      <c r="K99" s="215"/>
      <c r="L99" s="25"/>
      <c r="M99" s="25"/>
      <c r="N99" s="159"/>
      <c r="O99" s="187"/>
      <c r="Q99" s="9"/>
      <c r="R99" s="9"/>
      <c r="U99" s="9"/>
    </row>
    <row r="100" spans="3:21" s="7" customFormat="1" ht="12.75" x14ac:dyDescent="0.2">
      <c r="C100" s="187"/>
      <c r="E100" s="22" t="s">
        <v>89</v>
      </c>
      <c r="J100" s="25">
        <v>4634807</v>
      </c>
      <c r="K100" s="215" t="s">
        <v>47</v>
      </c>
      <c r="L100" s="25">
        <v>926962</v>
      </c>
      <c r="M100" s="25"/>
      <c r="N100" s="159"/>
      <c r="O100" s="241"/>
      <c r="Q100" s="9"/>
      <c r="R100" s="9"/>
      <c r="S100" s="9"/>
      <c r="U100" s="9"/>
    </row>
    <row r="101" spans="3:21" s="7" customFormat="1" x14ac:dyDescent="0.2">
      <c r="C101" s="187"/>
      <c r="E101" s="22"/>
      <c r="J101" s="25"/>
      <c r="K101" s="215"/>
      <c r="L101" s="25"/>
      <c r="M101" s="25"/>
      <c r="N101" s="159"/>
      <c r="O101" s="187"/>
      <c r="Q101" s="9"/>
      <c r="R101" s="9"/>
      <c r="U101" s="9"/>
    </row>
    <row r="102" spans="3:21" s="7" customFormat="1" ht="12.75" x14ac:dyDescent="0.2">
      <c r="C102" s="187"/>
      <c r="E102" s="22" t="s">
        <v>49</v>
      </c>
      <c r="F102" s="22"/>
      <c r="G102" s="22"/>
      <c r="H102" s="22"/>
      <c r="J102" s="25">
        <v>12564792</v>
      </c>
      <c r="K102" s="215" t="s">
        <v>47</v>
      </c>
      <c r="L102" s="25">
        <v>2512958</v>
      </c>
      <c r="M102" s="25"/>
      <c r="N102" s="159"/>
      <c r="O102" s="241"/>
      <c r="Q102" s="9"/>
      <c r="R102" s="9"/>
      <c r="S102" s="9"/>
      <c r="U102" s="9"/>
    </row>
    <row r="103" spans="3:21" s="7" customFormat="1" x14ac:dyDescent="0.2">
      <c r="C103" s="187"/>
      <c r="E103" s="22"/>
      <c r="F103" s="22"/>
      <c r="G103" s="22"/>
      <c r="H103" s="22"/>
      <c r="J103" s="25"/>
      <c r="K103" s="215"/>
      <c r="L103" s="25"/>
      <c r="M103" s="25"/>
      <c r="N103" s="159"/>
      <c r="O103" s="187"/>
      <c r="Q103" s="9"/>
      <c r="R103" s="9"/>
      <c r="U103" s="9"/>
    </row>
    <row r="104" spans="3:21" s="7" customFormat="1" ht="12.75" x14ac:dyDescent="0.2">
      <c r="C104" s="187"/>
      <c r="E104" s="22" t="s">
        <v>50</v>
      </c>
      <c r="F104" s="22"/>
      <c r="G104" s="22"/>
      <c r="H104" s="22"/>
      <c r="I104" s="22"/>
      <c r="J104" s="25">
        <v>4562954</v>
      </c>
      <c r="K104" s="215" t="s">
        <v>47</v>
      </c>
      <c r="L104" s="25">
        <v>912591</v>
      </c>
      <c r="M104" s="25"/>
      <c r="N104" s="159"/>
      <c r="O104" s="241"/>
      <c r="Q104" s="9"/>
      <c r="R104" s="9"/>
      <c r="S104" s="9"/>
      <c r="U104" s="9"/>
    </row>
    <row r="105" spans="3:21" s="7" customFormat="1" x14ac:dyDescent="0.2">
      <c r="C105" s="187"/>
      <c r="E105" s="22"/>
      <c r="F105" s="22"/>
      <c r="G105" s="22"/>
      <c r="H105" s="22"/>
      <c r="I105" s="22"/>
      <c r="J105" s="25"/>
      <c r="K105" s="215"/>
      <c r="L105" s="25"/>
      <c r="M105" s="25"/>
      <c r="N105" s="159"/>
      <c r="O105" s="187"/>
      <c r="Q105" s="9"/>
      <c r="R105" s="9"/>
      <c r="U105" s="9"/>
    </row>
    <row r="106" spans="3:21" s="7" customFormat="1" ht="12.75" x14ac:dyDescent="0.2">
      <c r="C106" s="187"/>
      <c r="E106" s="22" t="s">
        <v>71</v>
      </c>
      <c r="J106" s="25">
        <v>95451187</v>
      </c>
      <c r="K106" s="215" t="s">
        <v>47</v>
      </c>
      <c r="L106" s="25">
        <v>19090237</v>
      </c>
      <c r="M106" s="25"/>
      <c r="N106" s="159"/>
      <c r="O106" s="241"/>
      <c r="Q106" s="9"/>
      <c r="R106" s="9"/>
      <c r="S106" s="9"/>
      <c r="U106" s="9"/>
    </row>
    <row r="107" spans="3:21" s="7" customFormat="1" x14ac:dyDescent="0.2">
      <c r="C107" s="187"/>
      <c r="E107" s="22"/>
      <c r="J107" s="25"/>
      <c r="K107" s="215"/>
      <c r="L107" s="25"/>
      <c r="M107" s="25"/>
      <c r="N107" s="159"/>
      <c r="O107" s="187"/>
      <c r="Q107" s="9"/>
      <c r="R107" s="9"/>
      <c r="U107" s="9"/>
    </row>
    <row r="108" spans="3:21" s="7" customFormat="1" ht="12.75" x14ac:dyDescent="0.2">
      <c r="C108" s="187"/>
      <c r="E108" s="22" t="s">
        <v>51</v>
      </c>
      <c r="F108" s="22"/>
      <c r="G108" s="22"/>
      <c r="H108" s="22"/>
      <c r="J108" s="25">
        <v>45753610</v>
      </c>
      <c r="K108" s="215" t="s">
        <v>47</v>
      </c>
      <c r="L108" s="25">
        <v>9150722</v>
      </c>
      <c r="M108" s="25"/>
      <c r="N108" s="159"/>
      <c r="O108" s="241"/>
      <c r="Q108" s="9"/>
      <c r="R108" s="9"/>
      <c r="S108" s="9"/>
      <c r="U108" s="9"/>
    </row>
    <row r="109" spans="3:21" s="7" customFormat="1" x14ac:dyDescent="0.2">
      <c r="C109" s="187"/>
      <c r="E109" s="22"/>
      <c r="F109" s="22"/>
      <c r="G109" s="22"/>
      <c r="H109" s="22"/>
      <c r="J109" s="25"/>
      <c r="K109" s="215"/>
      <c r="L109" s="25"/>
      <c r="M109" s="25"/>
      <c r="N109" s="159"/>
      <c r="O109" s="187"/>
      <c r="Q109" s="9"/>
      <c r="R109" s="9"/>
      <c r="U109" s="9"/>
    </row>
    <row r="110" spans="3:21" s="7" customFormat="1" ht="12.75" x14ac:dyDescent="0.2">
      <c r="C110" s="187"/>
      <c r="E110" s="22" t="s">
        <v>76</v>
      </c>
      <c r="F110" s="22"/>
      <c r="G110" s="22"/>
      <c r="H110" s="22"/>
      <c r="J110" s="25">
        <v>2526</v>
      </c>
      <c r="K110" s="215" t="s">
        <v>47</v>
      </c>
      <c r="L110" s="25">
        <v>505</v>
      </c>
      <c r="M110" s="25"/>
      <c r="N110" s="159"/>
      <c r="O110" s="241"/>
      <c r="Q110" s="9"/>
      <c r="R110" s="9"/>
      <c r="S110" s="9"/>
      <c r="U110" s="9"/>
    </row>
    <row r="111" spans="3:21" s="7" customFormat="1" x14ac:dyDescent="0.2">
      <c r="C111" s="187"/>
      <c r="E111" s="22"/>
      <c r="F111" s="22"/>
      <c r="G111" s="22"/>
      <c r="H111" s="22"/>
      <c r="J111" s="25"/>
      <c r="K111" s="215"/>
      <c r="L111" s="25"/>
      <c r="M111" s="25"/>
      <c r="N111" s="159"/>
      <c r="O111" s="187"/>
      <c r="Q111" s="9"/>
      <c r="R111" s="9"/>
      <c r="U111" s="9"/>
    </row>
    <row r="112" spans="3:21" s="7" customFormat="1" ht="12.75" x14ac:dyDescent="0.2">
      <c r="C112" s="187"/>
      <c r="E112" s="22" t="s">
        <v>65</v>
      </c>
      <c r="J112" s="25">
        <v>63184350</v>
      </c>
      <c r="K112" s="215" t="s">
        <v>66</v>
      </c>
      <c r="L112" s="25">
        <v>63184350</v>
      </c>
      <c r="M112" s="35"/>
      <c r="N112" s="160"/>
      <c r="O112" s="241"/>
      <c r="Q112" s="9"/>
      <c r="R112" s="9"/>
      <c r="S112" s="9"/>
      <c r="U112" s="9"/>
    </row>
    <row r="113" spans="3:21" s="7" customFormat="1" x14ac:dyDescent="0.2">
      <c r="C113" s="187"/>
      <c r="E113" s="22"/>
      <c r="J113" s="25"/>
      <c r="K113" s="215"/>
      <c r="L113" s="25"/>
      <c r="M113" s="35"/>
      <c r="N113" s="160"/>
      <c r="O113" s="187"/>
      <c r="Q113" s="9"/>
      <c r="R113" s="9"/>
      <c r="U113" s="9"/>
    </row>
    <row r="114" spans="3:21" s="7" customFormat="1" ht="12.75" x14ac:dyDescent="0.2">
      <c r="C114" s="187"/>
      <c r="E114" s="22" t="s">
        <v>77</v>
      </c>
      <c r="J114" s="25">
        <v>0</v>
      </c>
      <c r="K114" s="70" t="s">
        <v>78</v>
      </c>
      <c r="L114" s="25">
        <v>0</v>
      </c>
      <c r="M114" s="35"/>
      <c r="N114" s="160"/>
      <c r="O114" s="241"/>
      <c r="Q114" s="9"/>
      <c r="R114" s="9"/>
      <c r="S114" s="9"/>
      <c r="U114" s="9"/>
    </row>
    <row r="115" spans="3:21" s="7" customFormat="1" x14ac:dyDescent="0.2">
      <c r="C115" s="187"/>
      <c r="E115" s="22"/>
      <c r="J115" s="25"/>
      <c r="K115" s="70"/>
      <c r="L115" s="25"/>
      <c r="M115" s="35"/>
      <c r="N115" s="160"/>
      <c r="O115" s="187"/>
      <c r="Q115" s="9"/>
      <c r="R115" s="9"/>
      <c r="U115" s="9"/>
    </row>
    <row r="116" spans="3:21" s="7" customFormat="1" x14ac:dyDescent="0.2">
      <c r="C116" s="187"/>
      <c r="E116" s="22" t="s">
        <v>93</v>
      </c>
      <c r="J116" s="25">
        <v>13140592</v>
      </c>
      <c r="K116" s="200" t="s">
        <v>83</v>
      </c>
      <c r="L116" s="25">
        <v>13140592</v>
      </c>
      <c r="M116" s="35"/>
      <c r="N116" s="160"/>
      <c r="O116" s="187"/>
      <c r="Q116" s="9"/>
      <c r="R116" s="9"/>
      <c r="U116" s="9"/>
    </row>
    <row r="117" spans="3:21" s="7" customFormat="1" x14ac:dyDescent="0.2">
      <c r="C117" s="187"/>
      <c r="E117" s="22"/>
      <c r="J117" s="25"/>
      <c r="K117" s="70"/>
      <c r="L117" s="25"/>
      <c r="M117" s="35"/>
      <c r="N117" s="160"/>
      <c r="O117" s="187"/>
      <c r="Q117" s="9"/>
      <c r="R117" s="9"/>
      <c r="U117" s="9"/>
    </row>
    <row r="118" spans="3:21" s="7" customFormat="1" ht="12.75" thickBot="1" x14ac:dyDescent="0.25">
      <c r="C118" s="187"/>
      <c r="E118" s="22" t="s">
        <v>98</v>
      </c>
      <c r="J118" s="99">
        <v>4526492</v>
      </c>
      <c r="K118" s="213" t="s">
        <v>47</v>
      </c>
      <c r="L118" s="99">
        <v>905298</v>
      </c>
      <c r="M118" s="35"/>
      <c r="N118" s="160"/>
      <c r="O118" s="187"/>
      <c r="P118" s="160"/>
      <c r="Q118" s="9"/>
      <c r="R118" s="9"/>
      <c r="S118" s="9"/>
      <c r="U118" s="9"/>
    </row>
    <row r="119" spans="3:21" s="7" customFormat="1" x14ac:dyDescent="0.2">
      <c r="C119" s="187"/>
      <c r="E119" s="22"/>
      <c r="J119" s="25"/>
      <c r="K119" s="215"/>
      <c r="L119" s="25"/>
      <c r="M119" s="25"/>
      <c r="N119" s="160"/>
      <c r="O119" s="187"/>
      <c r="P119" s="160"/>
      <c r="Q119" s="9"/>
      <c r="R119" s="9"/>
    </row>
    <row r="120" spans="3:21" s="7" customFormat="1" ht="12.75" thickBot="1" x14ac:dyDescent="0.25">
      <c r="C120" s="187"/>
      <c r="I120" s="24"/>
      <c r="J120" s="26">
        <f>SUM(J92:J118)</f>
        <v>2895000535</v>
      </c>
      <c r="L120" s="26">
        <f>SUM(L92:L118)</f>
        <v>713426343</v>
      </c>
      <c r="M120" s="35"/>
      <c r="N120" s="160"/>
      <c r="O120" s="187"/>
      <c r="P120" s="160"/>
      <c r="Q120" s="9"/>
      <c r="R120" s="9"/>
    </row>
    <row r="121" spans="3:21" s="7" customFormat="1" ht="12.75" thickTop="1" x14ac:dyDescent="0.2">
      <c r="C121" s="187"/>
      <c r="O121" s="194"/>
      <c r="Q121" s="9"/>
      <c r="R121" s="9"/>
    </row>
    <row r="122" spans="3:21" s="7" customFormat="1" ht="14.25" x14ac:dyDescent="0.2">
      <c r="C122" s="199"/>
      <c r="L122" s="9"/>
      <c r="M122" s="9"/>
      <c r="N122" s="108"/>
      <c r="O122" s="194"/>
      <c r="Q122" s="9"/>
      <c r="R122" s="9"/>
      <c r="S122" s="9"/>
      <c r="U122" s="9"/>
    </row>
    <row r="123" spans="3:21" s="7" customFormat="1" x14ac:dyDescent="0.2">
      <c r="C123" s="187"/>
      <c r="D123" s="187"/>
      <c r="E123" s="187"/>
      <c r="F123" s="187"/>
      <c r="G123" s="187"/>
      <c r="H123" s="187"/>
      <c r="I123" s="187"/>
      <c r="J123" s="187"/>
      <c r="K123" s="187"/>
      <c r="L123" s="187"/>
      <c r="M123" s="187"/>
      <c r="N123" s="187"/>
      <c r="O123" s="187"/>
      <c r="Q123" s="9"/>
      <c r="R123" s="9"/>
    </row>
    <row r="124" spans="3:21" s="7" customFormat="1" x14ac:dyDescent="0.2">
      <c r="C124" s="187"/>
      <c r="D124" s="187"/>
      <c r="E124" s="187"/>
      <c r="F124" s="187"/>
      <c r="G124" s="187"/>
      <c r="H124" s="187"/>
      <c r="I124" s="187"/>
      <c r="J124" s="191"/>
      <c r="K124" s="187"/>
      <c r="L124" s="192"/>
      <c r="M124" s="187"/>
      <c r="N124" s="192"/>
      <c r="O124" s="187"/>
      <c r="Q124" s="9"/>
      <c r="R124" s="9"/>
    </row>
    <row r="125" spans="3:21" s="7" customFormat="1" x14ac:dyDescent="0.2">
      <c r="C125" s="187"/>
      <c r="D125" s="187"/>
      <c r="E125" s="187"/>
      <c r="F125" s="187"/>
      <c r="G125" s="187"/>
      <c r="H125" s="187"/>
      <c r="I125" s="187"/>
      <c r="J125" s="187"/>
      <c r="K125" s="187"/>
      <c r="L125" s="187"/>
      <c r="M125" s="187"/>
      <c r="N125" s="187"/>
      <c r="O125" s="187"/>
      <c r="Q125" s="9"/>
      <c r="R125" s="9"/>
    </row>
    <row r="126" spans="3:21" s="7" customFormat="1" x14ac:dyDescent="0.2">
      <c r="C126" s="187"/>
      <c r="D126" s="187"/>
      <c r="E126" s="187"/>
      <c r="F126" s="187"/>
      <c r="G126" s="187"/>
      <c r="H126" s="187"/>
      <c r="I126" s="187"/>
      <c r="J126" s="187"/>
      <c r="K126" s="187"/>
      <c r="L126" s="187"/>
      <c r="M126" s="187"/>
      <c r="N126" s="187"/>
      <c r="O126" s="187"/>
      <c r="Q126" s="9"/>
      <c r="R126" s="9"/>
    </row>
    <row r="127" spans="3:21" s="7" customFormat="1" x14ac:dyDescent="0.2">
      <c r="I127" s="5"/>
      <c r="Q127" s="9"/>
      <c r="R127" s="9"/>
    </row>
    <row r="128" spans="3:21" s="7" customFormat="1" x14ac:dyDescent="0.2">
      <c r="I128" s="5"/>
      <c r="Q128" s="9"/>
      <c r="R128" s="9"/>
    </row>
    <row r="129" spans="9:18" s="7" customFormat="1" x14ac:dyDescent="0.2">
      <c r="I129" s="5"/>
      <c r="Q129" s="9"/>
      <c r="R129" s="9"/>
    </row>
    <row r="130" spans="9:18" s="7" customFormat="1" x14ac:dyDescent="0.2">
      <c r="I130" s="5"/>
      <c r="Q130" s="9"/>
      <c r="R130" s="9"/>
    </row>
    <row r="131" spans="9:18" s="7" customFormat="1" x14ac:dyDescent="0.2">
      <c r="I131" s="5"/>
      <c r="Q131" s="9"/>
      <c r="R131" s="9"/>
    </row>
    <row r="132" spans="9:18" s="7" customFormat="1" x14ac:dyDescent="0.2">
      <c r="I132" s="5"/>
      <c r="Q132" s="9"/>
      <c r="R132" s="9"/>
    </row>
    <row r="133" spans="9:18" s="7" customFormat="1" x14ac:dyDescent="0.2">
      <c r="I133" s="5"/>
      <c r="Q133" s="9"/>
      <c r="R133" s="9"/>
    </row>
    <row r="134" spans="9:18" s="7" customFormat="1" x14ac:dyDescent="0.2">
      <c r="I134" s="5"/>
      <c r="Q134" s="9"/>
      <c r="R134" s="9"/>
    </row>
    <row r="135" spans="9:18" s="7" customFormat="1" x14ac:dyDescent="0.2">
      <c r="I135" s="5"/>
      <c r="Q135" s="9"/>
      <c r="R135" s="9"/>
    </row>
    <row r="136" spans="9:18" s="7" customFormat="1" x14ac:dyDescent="0.2">
      <c r="I136" s="5"/>
      <c r="Q136" s="9"/>
      <c r="R136" s="9"/>
    </row>
    <row r="137" spans="9:18" s="7" customFormat="1" x14ac:dyDescent="0.2">
      <c r="I137" s="5"/>
      <c r="Q137" s="9"/>
      <c r="R137" s="9"/>
    </row>
    <row r="138" spans="9:18" s="7" customFormat="1" x14ac:dyDescent="0.2">
      <c r="I138" s="5"/>
      <c r="Q138" s="9"/>
      <c r="R138" s="9"/>
    </row>
    <row r="139" spans="9:18" s="7" customFormat="1" x14ac:dyDescent="0.2">
      <c r="I139" s="5"/>
      <c r="Q139" s="9"/>
      <c r="R139" s="9"/>
    </row>
    <row r="140" spans="9:18" s="7" customFormat="1" x14ac:dyDescent="0.2">
      <c r="Q140" s="9"/>
      <c r="R140" s="9"/>
    </row>
    <row r="141" spans="9:18" s="7" customFormat="1" x14ac:dyDescent="0.2">
      <c r="Q141" s="9"/>
      <c r="R141" s="9"/>
    </row>
    <row r="142" spans="9:18" s="7" customFormat="1" x14ac:dyDescent="0.2">
      <c r="Q142" s="9"/>
      <c r="R142" s="9"/>
    </row>
    <row r="143" spans="9:18" s="7" customFormat="1" x14ac:dyDescent="0.2">
      <c r="I143" s="5"/>
      <c r="Q143" s="9"/>
      <c r="R143" s="9"/>
    </row>
    <row r="144" spans="9:18" s="7" customFormat="1" x14ac:dyDescent="0.2">
      <c r="I144" s="5"/>
      <c r="Q144" s="9"/>
      <c r="R144" s="9"/>
    </row>
    <row r="145" spans="9:18" s="7" customFormat="1" x14ac:dyDescent="0.2">
      <c r="I145" s="5"/>
      <c r="Q145" s="9"/>
      <c r="R145" s="9"/>
    </row>
    <row r="146" spans="9:18" s="7" customFormat="1" x14ac:dyDescent="0.2">
      <c r="I146" s="5"/>
      <c r="Q146" s="9"/>
      <c r="R146" s="9"/>
    </row>
    <row r="150" spans="9:18" ht="12.75" x14ac:dyDescent="0.2">
      <c r="J150" s="7"/>
      <c r="K150" s="7"/>
      <c r="L150" s="7"/>
      <c r="M150" s="7"/>
      <c r="N150" s="7"/>
      <c r="O150" s="7"/>
      <c r="P150" s="242"/>
    </row>
    <row r="151" spans="9:18" x14ac:dyDescent="0.2">
      <c r="J151" s="7"/>
      <c r="K151" s="7"/>
      <c r="L151" s="7"/>
      <c r="M151" s="7"/>
      <c r="N151" s="7"/>
      <c r="O151" s="7"/>
      <c r="P151" s="28"/>
    </row>
    <row r="152" spans="9:18" x14ac:dyDescent="0.2">
      <c r="J152" s="7"/>
      <c r="K152" s="7"/>
      <c r="L152" s="7"/>
      <c r="M152" s="7"/>
      <c r="N152" s="7"/>
      <c r="O152" s="7"/>
      <c r="P152" s="28"/>
    </row>
  </sheetData>
  <mergeCells count="9">
    <mergeCell ref="C88:N88"/>
    <mergeCell ref="B89:O89"/>
    <mergeCell ref="N91:O91"/>
    <mergeCell ref="A7:P7"/>
    <mergeCell ref="A8:P8"/>
    <mergeCell ref="A9:P9"/>
    <mergeCell ref="A10:P10"/>
    <mergeCell ref="E86:L86"/>
    <mergeCell ref="E87:L87"/>
  </mergeCells>
  <printOptions horizontalCentered="1"/>
  <pageMargins left="0.39370078740157483" right="0.19685039370078741" top="0.39370078740157483" bottom="0.39370078740157483" header="0.39370078740157483" footer="0.39370078740157483"/>
  <pageSetup scale="55" orientation="landscape" r:id="rId1"/>
  <headerFooter alignWithMargins="0"/>
  <rowBreaks count="1" manualBreakCount="1">
    <brk id="78" max="15" man="1"/>
  </rowBreak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97DC72-1697-4CEB-88D8-FE01F27AD469}">
  <sheetPr>
    <tabColor rgb="FF660066"/>
  </sheetPr>
  <dimension ref="A6:V422"/>
  <sheetViews>
    <sheetView view="pageBreakPreview" topLeftCell="A356" zoomScale="60" zoomScaleNormal="100" workbookViewId="0">
      <selection activeCell="S431" sqref="S431"/>
    </sheetView>
  </sheetViews>
  <sheetFormatPr baseColWidth="10" defaultRowHeight="12" x14ac:dyDescent="0.2"/>
  <cols>
    <col min="1" max="1" width="24.28515625" style="187" customWidth="1"/>
    <col min="2" max="2" width="13.85546875" style="187" customWidth="1"/>
    <col min="3" max="3" width="13.28515625" style="187" customWidth="1"/>
    <col min="4" max="4" width="12.7109375" style="187" customWidth="1"/>
    <col min="5" max="5" width="12.85546875" style="187" customWidth="1"/>
    <col min="6" max="6" width="11.7109375" style="187" customWidth="1"/>
    <col min="7" max="7" width="11.85546875" style="187" customWidth="1"/>
    <col min="8" max="8" width="16.140625" style="187" customWidth="1"/>
    <col min="9" max="9" width="19.140625" style="187" customWidth="1"/>
    <col min="10" max="11" width="13.28515625" style="187" customWidth="1"/>
    <col min="12" max="12" width="12.85546875" style="187" customWidth="1"/>
    <col min="13" max="13" width="12.28515625" style="187" customWidth="1"/>
    <col min="14" max="14" width="14" style="191" customWidth="1"/>
    <col min="15" max="15" width="22.85546875" style="187" customWidth="1"/>
    <col min="16" max="16" width="13.85546875" style="187" bestFit="1" customWidth="1"/>
    <col min="17" max="17" width="2.5703125" style="187" customWidth="1"/>
    <col min="18" max="18" width="14.7109375" style="192" bestFit="1" customWidth="1"/>
    <col min="19" max="19" width="15.5703125" style="192" bestFit="1" customWidth="1"/>
    <col min="20" max="20" width="11.42578125" style="187"/>
    <col min="21" max="21" width="13.7109375" style="187" bestFit="1" customWidth="1"/>
    <col min="22" max="22" width="12.28515625" style="187" bestFit="1" customWidth="1"/>
    <col min="23" max="256" width="11.42578125" style="187"/>
    <col min="257" max="257" width="24.28515625" style="187" customWidth="1"/>
    <col min="258" max="258" width="13.85546875" style="187" customWidth="1"/>
    <col min="259" max="259" width="13.28515625" style="187" customWidth="1"/>
    <col min="260" max="260" width="12.7109375" style="187" customWidth="1"/>
    <col min="261" max="261" width="12.85546875" style="187" customWidth="1"/>
    <col min="262" max="262" width="11.7109375" style="187" customWidth="1"/>
    <col min="263" max="263" width="11.85546875" style="187" customWidth="1"/>
    <col min="264" max="264" width="16.140625" style="187" customWidth="1"/>
    <col min="265" max="265" width="19.140625" style="187" customWidth="1"/>
    <col min="266" max="267" width="13.28515625" style="187" customWidth="1"/>
    <col min="268" max="268" width="12.85546875" style="187" customWidth="1"/>
    <col min="269" max="269" width="12.28515625" style="187" customWidth="1"/>
    <col min="270" max="270" width="14" style="187" customWidth="1"/>
    <col min="271" max="271" width="22.85546875" style="187" customWidth="1"/>
    <col min="272" max="272" width="13.85546875" style="187" bestFit="1" customWidth="1"/>
    <col min="273" max="273" width="2.5703125" style="187" customWidth="1"/>
    <col min="274" max="274" width="14.7109375" style="187" bestFit="1" customWidth="1"/>
    <col min="275" max="275" width="15.5703125" style="187" bestFit="1" customWidth="1"/>
    <col min="276" max="276" width="11.42578125" style="187"/>
    <col min="277" max="277" width="13.7109375" style="187" bestFit="1" customWidth="1"/>
    <col min="278" max="278" width="12.28515625" style="187" bestFit="1" customWidth="1"/>
    <col min="279" max="512" width="11.42578125" style="187"/>
    <col min="513" max="513" width="24.28515625" style="187" customWidth="1"/>
    <col min="514" max="514" width="13.85546875" style="187" customWidth="1"/>
    <col min="515" max="515" width="13.28515625" style="187" customWidth="1"/>
    <col min="516" max="516" width="12.7109375" style="187" customWidth="1"/>
    <col min="517" max="517" width="12.85546875" style="187" customWidth="1"/>
    <col min="518" max="518" width="11.7109375" style="187" customWidth="1"/>
    <col min="519" max="519" width="11.85546875" style="187" customWidth="1"/>
    <col min="520" max="520" width="16.140625" style="187" customWidth="1"/>
    <col min="521" max="521" width="19.140625" style="187" customWidth="1"/>
    <col min="522" max="523" width="13.28515625" style="187" customWidth="1"/>
    <col min="524" max="524" width="12.85546875" style="187" customWidth="1"/>
    <col min="525" max="525" width="12.28515625" style="187" customWidth="1"/>
    <col min="526" max="526" width="14" style="187" customWidth="1"/>
    <col min="527" max="527" width="22.85546875" style="187" customWidth="1"/>
    <col min="528" max="528" width="13.85546875" style="187" bestFit="1" customWidth="1"/>
    <col min="529" max="529" width="2.5703125" style="187" customWidth="1"/>
    <col min="530" max="530" width="14.7109375" style="187" bestFit="1" customWidth="1"/>
    <col min="531" max="531" width="15.5703125" style="187" bestFit="1" customWidth="1"/>
    <col min="532" max="532" width="11.42578125" style="187"/>
    <col min="533" max="533" width="13.7109375" style="187" bestFit="1" customWidth="1"/>
    <col min="534" max="534" width="12.28515625" style="187" bestFit="1" customWidth="1"/>
    <col min="535" max="768" width="11.42578125" style="187"/>
    <col min="769" max="769" width="24.28515625" style="187" customWidth="1"/>
    <col min="770" max="770" width="13.85546875" style="187" customWidth="1"/>
    <col min="771" max="771" width="13.28515625" style="187" customWidth="1"/>
    <col min="772" max="772" width="12.7109375" style="187" customWidth="1"/>
    <col min="773" max="773" width="12.85546875" style="187" customWidth="1"/>
    <col min="774" max="774" width="11.7109375" style="187" customWidth="1"/>
    <col min="775" max="775" width="11.85546875" style="187" customWidth="1"/>
    <col min="776" max="776" width="16.140625" style="187" customWidth="1"/>
    <col min="777" max="777" width="19.140625" style="187" customWidth="1"/>
    <col min="778" max="779" width="13.28515625" style="187" customWidth="1"/>
    <col min="780" max="780" width="12.85546875" style="187" customWidth="1"/>
    <col min="781" max="781" width="12.28515625" style="187" customWidth="1"/>
    <col min="782" max="782" width="14" style="187" customWidth="1"/>
    <col min="783" max="783" width="22.85546875" style="187" customWidth="1"/>
    <col min="784" max="784" width="13.85546875" style="187" bestFit="1" customWidth="1"/>
    <col min="785" max="785" width="2.5703125" style="187" customWidth="1"/>
    <col min="786" max="786" width="14.7109375" style="187" bestFit="1" customWidth="1"/>
    <col min="787" max="787" width="15.5703125" style="187" bestFit="1" customWidth="1"/>
    <col min="788" max="788" width="11.42578125" style="187"/>
    <col min="789" max="789" width="13.7109375" style="187" bestFit="1" customWidth="1"/>
    <col min="790" max="790" width="12.28515625" style="187" bestFit="1" customWidth="1"/>
    <col min="791" max="1024" width="11.42578125" style="187"/>
    <col min="1025" max="1025" width="24.28515625" style="187" customWidth="1"/>
    <col min="1026" max="1026" width="13.85546875" style="187" customWidth="1"/>
    <col min="1027" max="1027" width="13.28515625" style="187" customWidth="1"/>
    <col min="1028" max="1028" width="12.7109375" style="187" customWidth="1"/>
    <col min="1029" max="1029" width="12.85546875" style="187" customWidth="1"/>
    <col min="1030" max="1030" width="11.7109375" style="187" customWidth="1"/>
    <col min="1031" max="1031" width="11.85546875" style="187" customWidth="1"/>
    <col min="1032" max="1032" width="16.140625" style="187" customWidth="1"/>
    <col min="1033" max="1033" width="19.140625" style="187" customWidth="1"/>
    <col min="1034" max="1035" width="13.28515625" style="187" customWidth="1"/>
    <col min="1036" max="1036" width="12.85546875" style="187" customWidth="1"/>
    <col min="1037" max="1037" width="12.28515625" style="187" customWidth="1"/>
    <col min="1038" max="1038" width="14" style="187" customWidth="1"/>
    <col min="1039" max="1039" width="22.85546875" style="187" customWidth="1"/>
    <col min="1040" max="1040" width="13.85546875" style="187" bestFit="1" customWidth="1"/>
    <col min="1041" max="1041" width="2.5703125" style="187" customWidth="1"/>
    <col min="1042" max="1042" width="14.7109375" style="187" bestFit="1" customWidth="1"/>
    <col min="1043" max="1043" width="15.5703125" style="187" bestFit="1" customWidth="1"/>
    <col min="1044" max="1044" width="11.42578125" style="187"/>
    <col min="1045" max="1045" width="13.7109375" style="187" bestFit="1" customWidth="1"/>
    <col min="1046" max="1046" width="12.28515625" style="187" bestFit="1" customWidth="1"/>
    <col min="1047" max="1280" width="11.42578125" style="187"/>
    <col min="1281" max="1281" width="24.28515625" style="187" customWidth="1"/>
    <col min="1282" max="1282" width="13.85546875" style="187" customWidth="1"/>
    <col min="1283" max="1283" width="13.28515625" style="187" customWidth="1"/>
    <col min="1284" max="1284" width="12.7109375" style="187" customWidth="1"/>
    <col min="1285" max="1285" width="12.85546875" style="187" customWidth="1"/>
    <col min="1286" max="1286" width="11.7109375" style="187" customWidth="1"/>
    <col min="1287" max="1287" width="11.85546875" style="187" customWidth="1"/>
    <col min="1288" max="1288" width="16.140625" style="187" customWidth="1"/>
    <col min="1289" max="1289" width="19.140625" style="187" customWidth="1"/>
    <col min="1290" max="1291" width="13.28515625" style="187" customWidth="1"/>
    <col min="1292" max="1292" width="12.85546875" style="187" customWidth="1"/>
    <col min="1293" max="1293" width="12.28515625" style="187" customWidth="1"/>
    <col min="1294" max="1294" width="14" style="187" customWidth="1"/>
    <col min="1295" max="1295" width="22.85546875" style="187" customWidth="1"/>
    <col min="1296" max="1296" width="13.85546875" style="187" bestFit="1" customWidth="1"/>
    <col min="1297" max="1297" width="2.5703125" style="187" customWidth="1"/>
    <col min="1298" max="1298" width="14.7109375" style="187" bestFit="1" customWidth="1"/>
    <col min="1299" max="1299" width="15.5703125" style="187" bestFit="1" customWidth="1"/>
    <col min="1300" max="1300" width="11.42578125" style="187"/>
    <col min="1301" max="1301" width="13.7109375" style="187" bestFit="1" customWidth="1"/>
    <col min="1302" max="1302" width="12.28515625" style="187" bestFit="1" customWidth="1"/>
    <col min="1303" max="1536" width="11.42578125" style="187"/>
    <col min="1537" max="1537" width="24.28515625" style="187" customWidth="1"/>
    <col min="1538" max="1538" width="13.85546875" style="187" customWidth="1"/>
    <col min="1539" max="1539" width="13.28515625" style="187" customWidth="1"/>
    <col min="1540" max="1540" width="12.7109375" style="187" customWidth="1"/>
    <col min="1541" max="1541" width="12.85546875" style="187" customWidth="1"/>
    <col min="1542" max="1542" width="11.7109375" style="187" customWidth="1"/>
    <col min="1543" max="1543" width="11.85546875" style="187" customWidth="1"/>
    <col min="1544" max="1544" width="16.140625" style="187" customWidth="1"/>
    <col min="1545" max="1545" width="19.140625" style="187" customWidth="1"/>
    <col min="1546" max="1547" width="13.28515625" style="187" customWidth="1"/>
    <col min="1548" max="1548" width="12.85546875" style="187" customWidth="1"/>
    <col min="1549" max="1549" width="12.28515625" style="187" customWidth="1"/>
    <col min="1550" max="1550" width="14" style="187" customWidth="1"/>
    <col min="1551" max="1551" width="22.85546875" style="187" customWidth="1"/>
    <col min="1552" max="1552" width="13.85546875" style="187" bestFit="1" customWidth="1"/>
    <col min="1553" max="1553" width="2.5703125" style="187" customWidth="1"/>
    <col min="1554" max="1554" width="14.7109375" style="187" bestFit="1" customWidth="1"/>
    <col min="1555" max="1555" width="15.5703125" style="187" bestFit="1" customWidth="1"/>
    <col min="1556" max="1556" width="11.42578125" style="187"/>
    <col min="1557" max="1557" width="13.7109375" style="187" bestFit="1" customWidth="1"/>
    <col min="1558" max="1558" width="12.28515625" style="187" bestFit="1" customWidth="1"/>
    <col min="1559" max="1792" width="11.42578125" style="187"/>
    <col min="1793" max="1793" width="24.28515625" style="187" customWidth="1"/>
    <col min="1794" max="1794" width="13.85546875" style="187" customWidth="1"/>
    <col min="1795" max="1795" width="13.28515625" style="187" customWidth="1"/>
    <col min="1796" max="1796" width="12.7109375" style="187" customWidth="1"/>
    <col min="1797" max="1797" width="12.85546875" style="187" customWidth="1"/>
    <col min="1798" max="1798" width="11.7109375" style="187" customWidth="1"/>
    <col min="1799" max="1799" width="11.85546875" style="187" customWidth="1"/>
    <col min="1800" max="1800" width="16.140625" style="187" customWidth="1"/>
    <col min="1801" max="1801" width="19.140625" style="187" customWidth="1"/>
    <col min="1802" max="1803" width="13.28515625" style="187" customWidth="1"/>
    <col min="1804" max="1804" width="12.85546875" style="187" customWidth="1"/>
    <col min="1805" max="1805" width="12.28515625" style="187" customWidth="1"/>
    <col min="1806" max="1806" width="14" style="187" customWidth="1"/>
    <col min="1807" max="1807" width="22.85546875" style="187" customWidth="1"/>
    <col min="1808" max="1808" width="13.85546875" style="187" bestFit="1" customWidth="1"/>
    <col min="1809" max="1809" width="2.5703125" style="187" customWidth="1"/>
    <col min="1810" max="1810" width="14.7109375" style="187" bestFit="1" customWidth="1"/>
    <col min="1811" max="1811" width="15.5703125" style="187" bestFit="1" customWidth="1"/>
    <col min="1812" max="1812" width="11.42578125" style="187"/>
    <col min="1813" max="1813" width="13.7109375" style="187" bestFit="1" customWidth="1"/>
    <col min="1814" max="1814" width="12.28515625" style="187" bestFit="1" customWidth="1"/>
    <col min="1815" max="2048" width="11.42578125" style="187"/>
    <col min="2049" max="2049" width="24.28515625" style="187" customWidth="1"/>
    <col min="2050" max="2050" width="13.85546875" style="187" customWidth="1"/>
    <col min="2051" max="2051" width="13.28515625" style="187" customWidth="1"/>
    <col min="2052" max="2052" width="12.7109375" style="187" customWidth="1"/>
    <col min="2053" max="2053" width="12.85546875" style="187" customWidth="1"/>
    <col min="2054" max="2054" width="11.7109375" style="187" customWidth="1"/>
    <col min="2055" max="2055" width="11.85546875" style="187" customWidth="1"/>
    <col min="2056" max="2056" width="16.140625" style="187" customWidth="1"/>
    <col min="2057" max="2057" width="19.140625" style="187" customWidth="1"/>
    <col min="2058" max="2059" width="13.28515625" style="187" customWidth="1"/>
    <col min="2060" max="2060" width="12.85546875" style="187" customWidth="1"/>
    <col min="2061" max="2061" width="12.28515625" style="187" customWidth="1"/>
    <col min="2062" max="2062" width="14" style="187" customWidth="1"/>
    <col min="2063" max="2063" width="22.85546875" style="187" customWidth="1"/>
    <col min="2064" max="2064" width="13.85546875" style="187" bestFit="1" customWidth="1"/>
    <col min="2065" max="2065" width="2.5703125" style="187" customWidth="1"/>
    <col min="2066" max="2066" width="14.7109375" style="187" bestFit="1" customWidth="1"/>
    <col min="2067" max="2067" width="15.5703125" style="187" bestFit="1" customWidth="1"/>
    <col min="2068" max="2068" width="11.42578125" style="187"/>
    <col min="2069" max="2069" width="13.7109375" style="187" bestFit="1" customWidth="1"/>
    <col min="2070" max="2070" width="12.28515625" style="187" bestFit="1" customWidth="1"/>
    <col min="2071" max="2304" width="11.42578125" style="187"/>
    <col min="2305" max="2305" width="24.28515625" style="187" customWidth="1"/>
    <col min="2306" max="2306" width="13.85546875" style="187" customWidth="1"/>
    <col min="2307" max="2307" width="13.28515625" style="187" customWidth="1"/>
    <col min="2308" max="2308" width="12.7109375" style="187" customWidth="1"/>
    <col min="2309" max="2309" width="12.85546875" style="187" customWidth="1"/>
    <col min="2310" max="2310" width="11.7109375" style="187" customWidth="1"/>
    <col min="2311" max="2311" width="11.85546875" style="187" customWidth="1"/>
    <col min="2312" max="2312" width="16.140625" style="187" customWidth="1"/>
    <col min="2313" max="2313" width="19.140625" style="187" customWidth="1"/>
    <col min="2314" max="2315" width="13.28515625" style="187" customWidth="1"/>
    <col min="2316" max="2316" width="12.85546875" style="187" customWidth="1"/>
    <col min="2317" max="2317" width="12.28515625" style="187" customWidth="1"/>
    <col min="2318" max="2318" width="14" style="187" customWidth="1"/>
    <col min="2319" max="2319" width="22.85546875" style="187" customWidth="1"/>
    <col min="2320" max="2320" width="13.85546875" style="187" bestFit="1" customWidth="1"/>
    <col min="2321" max="2321" width="2.5703125" style="187" customWidth="1"/>
    <col min="2322" max="2322" width="14.7109375" style="187" bestFit="1" customWidth="1"/>
    <col min="2323" max="2323" width="15.5703125" style="187" bestFit="1" customWidth="1"/>
    <col min="2324" max="2324" width="11.42578125" style="187"/>
    <col min="2325" max="2325" width="13.7109375" style="187" bestFit="1" customWidth="1"/>
    <col min="2326" max="2326" width="12.28515625" style="187" bestFit="1" customWidth="1"/>
    <col min="2327" max="2560" width="11.42578125" style="187"/>
    <col min="2561" max="2561" width="24.28515625" style="187" customWidth="1"/>
    <col min="2562" max="2562" width="13.85546875" style="187" customWidth="1"/>
    <col min="2563" max="2563" width="13.28515625" style="187" customWidth="1"/>
    <col min="2564" max="2564" width="12.7109375" style="187" customWidth="1"/>
    <col min="2565" max="2565" width="12.85546875" style="187" customWidth="1"/>
    <col min="2566" max="2566" width="11.7109375" style="187" customWidth="1"/>
    <col min="2567" max="2567" width="11.85546875" style="187" customWidth="1"/>
    <col min="2568" max="2568" width="16.140625" style="187" customWidth="1"/>
    <col min="2569" max="2569" width="19.140625" style="187" customWidth="1"/>
    <col min="2570" max="2571" width="13.28515625" style="187" customWidth="1"/>
    <col min="2572" max="2572" width="12.85546875" style="187" customWidth="1"/>
    <col min="2573" max="2573" width="12.28515625" style="187" customWidth="1"/>
    <col min="2574" max="2574" width="14" style="187" customWidth="1"/>
    <col min="2575" max="2575" width="22.85546875" style="187" customWidth="1"/>
    <col min="2576" max="2576" width="13.85546875" style="187" bestFit="1" customWidth="1"/>
    <col min="2577" max="2577" width="2.5703125" style="187" customWidth="1"/>
    <col min="2578" max="2578" width="14.7109375" style="187" bestFit="1" customWidth="1"/>
    <col min="2579" max="2579" width="15.5703125" style="187" bestFit="1" customWidth="1"/>
    <col min="2580" max="2580" width="11.42578125" style="187"/>
    <col min="2581" max="2581" width="13.7109375" style="187" bestFit="1" customWidth="1"/>
    <col min="2582" max="2582" width="12.28515625" style="187" bestFit="1" customWidth="1"/>
    <col min="2583" max="2816" width="11.42578125" style="187"/>
    <col min="2817" max="2817" width="24.28515625" style="187" customWidth="1"/>
    <col min="2818" max="2818" width="13.85546875" style="187" customWidth="1"/>
    <col min="2819" max="2819" width="13.28515625" style="187" customWidth="1"/>
    <col min="2820" max="2820" width="12.7109375" style="187" customWidth="1"/>
    <col min="2821" max="2821" width="12.85546875" style="187" customWidth="1"/>
    <col min="2822" max="2822" width="11.7109375" style="187" customWidth="1"/>
    <col min="2823" max="2823" width="11.85546875" style="187" customWidth="1"/>
    <col min="2824" max="2824" width="16.140625" style="187" customWidth="1"/>
    <col min="2825" max="2825" width="19.140625" style="187" customWidth="1"/>
    <col min="2826" max="2827" width="13.28515625" style="187" customWidth="1"/>
    <col min="2828" max="2828" width="12.85546875" style="187" customWidth="1"/>
    <col min="2829" max="2829" width="12.28515625" style="187" customWidth="1"/>
    <col min="2830" max="2830" width="14" style="187" customWidth="1"/>
    <col min="2831" max="2831" width="22.85546875" style="187" customWidth="1"/>
    <col min="2832" max="2832" width="13.85546875" style="187" bestFit="1" customWidth="1"/>
    <col min="2833" max="2833" width="2.5703125" style="187" customWidth="1"/>
    <col min="2834" max="2834" width="14.7109375" style="187" bestFit="1" customWidth="1"/>
    <col min="2835" max="2835" width="15.5703125" style="187" bestFit="1" customWidth="1"/>
    <col min="2836" max="2836" width="11.42578125" style="187"/>
    <col min="2837" max="2837" width="13.7109375" style="187" bestFit="1" customWidth="1"/>
    <col min="2838" max="2838" width="12.28515625" style="187" bestFit="1" customWidth="1"/>
    <col min="2839" max="3072" width="11.42578125" style="187"/>
    <col min="3073" max="3073" width="24.28515625" style="187" customWidth="1"/>
    <col min="3074" max="3074" width="13.85546875" style="187" customWidth="1"/>
    <col min="3075" max="3075" width="13.28515625" style="187" customWidth="1"/>
    <col min="3076" max="3076" width="12.7109375" style="187" customWidth="1"/>
    <col min="3077" max="3077" width="12.85546875" style="187" customWidth="1"/>
    <col min="3078" max="3078" width="11.7109375" style="187" customWidth="1"/>
    <col min="3079" max="3079" width="11.85546875" style="187" customWidth="1"/>
    <col min="3080" max="3080" width="16.140625" style="187" customWidth="1"/>
    <col min="3081" max="3081" width="19.140625" style="187" customWidth="1"/>
    <col min="3082" max="3083" width="13.28515625" style="187" customWidth="1"/>
    <col min="3084" max="3084" width="12.85546875" style="187" customWidth="1"/>
    <col min="3085" max="3085" width="12.28515625" style="187" customWidth="1"/>
    <col min="3086" max="3086" width="14" style="187" customWidth="1"/>
    <col min="3087" max="3087" width="22.85546875" style="187" customWidth="1"/>
    <col min="3088" max="3088" width="13.85546875" style="187" bestFit="1" customWidth="1"/>
    <col min="3089" max="3089" width="2.5703125" style="187" customWidth="1"/>
    <col min="3090" max="3090" width="14.7109375" style="187" bestFit="1" customWidth="1"/>
    <col min="3091" max="3091" width="15.5703125" style="187" bestFit="1" customWidth="1"/>
    <col min="3092" max="3092" width="11.42578125" style="187"/>
    <col min="3093" max="3093" width="13.7109375" style="187" bestFit="1" customWidth="1"/>
    <col min="3094" max="3094" width="12.28515625" style="187" bestFit="1" customWidth="1"/>
    <col min="3095" max="3328" width="11.42578125" style="187"/>
    <col min="3329" max="3329" width="24.28515625" style="187" customWidth="1"/>
    <col min="3330" max="3330" width="13.85546875" style="187" customWidth="1"/>
    <col min="3331" max="3331" width="13.28515625" style="187" customWidth="1"/>
    <col min="3332" max="3332" width="12.7109375" style="187" customWidth="1"/>
    <col min="3333" max="3333" width="12.85546875" style="187" customWidth="1"/>
    <col min="3334" max="3334" width="11.7109375" style="187" customWidth="1"/>
    <col min="3335" max="3335" width="11.85546875" style="187" customWidth="1"/>
    <col min="3336" max="3336" width="16.140625" style="187" customWidth="1"/>
    <col min="3337" max="3337" width="19.140625" style="187" customWidth="1"/>
    <col min="3338" max="3339" width="13.28515625" style="187" customWidth="1"/>
    <col min="3340" max="3340" width="12.85546875" style="187" customWidth="1"/>
    <col min="3341" max="3341" width="12.28515625" style="187" customWidth="1"/>
    <col min="3342" max="3342" width="14" style="187" customWidth="1"/>
    <col min="3343" max="3343" width="22.85546875" style="187" customWidth="1"/>
    <col min="3344" max="3344" width="13.85546875" style="187" bestFit="1" customWidth="1"/>
    <col min="3345" max="3345" width="2.5703125" style="187" customWidth="1"/>
    <col min="3346" max="3346" width="14.7109375" style="187" bestFit="1" customWidth="1"/>
    <col min="3347" max="3347" width="15.5703125" style="187" bestFit="1" customWidth="1"/>
    <col min="3348" max="3348" width="11.42578125" style="187"/>
    <col min="3349" max="3349" width="13.7109375" style="187" bestFit="1" customWidth="1"/>
    <col min="3350" max="3350" width="12.28515625" style="187" bestFit="1" customWidth="1"/>
    <col min="3351" max="3584" width="11.42578125" style="187"/>
    <col min="3585" max="3585" width="24.28515625" style="187" customWidth="1"/>
    <col min="3586" max="3586" width="13.85546875" style="187" customWidth="1"/>
    <col min="3587" max="3587" width="13.28515625" style="187" customWidth="1"/>
    <col min="3588" max="3588" width="12.7109375" style="187" customWidth="1"/>
    <col min="3589" max="3589" width="12.85546875" style="187" customWidth="1"/>
    <col min="3590" max="3590" width="11.7109375" style="187" customWidth="1"/>
    <col min="3591" max="3591" width="11.85546875" style="187" customWidth="1"/>
    <col min="3592" max="3592" width="16.140625" style="187" customWidth="1"/>
    <col min="3593" max="3593" width="19.140625" style="187" customWidth="1"/>
    <col min="3594" max="3595" width="13.28515625" style="187" customWidth="1"/>
    <col min="3596" max="3596" width="12.85546875" style="187" customWidth="1"/>
    <col min="3597" max="3597" width="12.28515625" style="187" customWidth="1"/>
    <col min="3598" max="3598" width="14" style="187" customWidth="1"/>
    <col min="3599" max="3599" width="22.85546875" style="187" customWidth="1"/>
    <col min="3600" max="3600" width="13.85546875" style="187" bestFit="1" customWidth="1"/>
    <col min="3601" max="3601" width="2.5703125" style="187" customWidth="1"/>
    <col min="3602" max="3602" width="14.7109375" style="187" bestFit="1" customWidth="1"/>
    <col min="3603" max="3603" width="15.5703125" style="187" bestFit="1" customWidth="1"/>
    <col min="3604" max="3604" width="11.42578125" style="187"/>
    <col min="3605" max="3605" width="13.7109375" style="187" bestFit="1" customWidth="1"/>
    <col min="3606" max="3606" width="12.28515625" style="187" bestFit="1" customWidth="1"/>
    <col min="3607" max="3840" width="11.42578125" style="187"/>
    <col min="3841" max="3841" width="24.28515625" style="187" customWidth="1"/>
    <col min="3842" max="3842" width="13.85546875" style="187" customWidth="1"/>
    <col min="3843" max="3843" width="13.28515625" style="187" customWidth="1"/>
    <col min="3844" max="3844" width="12.7109375" style="187" customWidth="1"/>
    <col min="3845" max="3845" width="12.85546875" style="187" customWidth="1"/>
    <col min="3846" max="3846" width="11.7109375" style="187" customWidth="1"/>
    <col min="3847" max="3847" width="11.85546875" style="187" customWidth="1"/>
    <col min="3848" max="3848" width="16.140625" style="187" customWidth="1"/>
    <col min="3849" max="3849" width="19.140625" style="187" customWidth="1"/>
    <col min="3850" max="3851" width="13.28515625" style="187" customWidth="1"/>
    <col min="3852" max="3852" width="12.85546875" style="187" customWidth="1"/>
    <col min="3853" max="3853" width="12.28515625" style="187" customWidth="1"/>
    <col min="3854" max="3854" width="14" style="187" customWidth="1"/>
    <col min="3855" max="3855" width="22.85546875" style="187" customWidth="1"/>
    <col min="3856" max="3856" width="13.85546875" style="187" bestFit="1" customWidth="1"/>
    <col min="3857" max="3857" width="2.5703125" style="187" customWidth="1"/>
    <col min="3858" max="3858" width="14.7109375" style="187" bestFit="1" customWidth="1"/>
    <col min="3859" max="3859" width="15.5703125" style="187" bestFit="1" customWidth="1"/>
    <col min="3860" max="3860" width="11.42578125" style="187"/>
    <col min="3861" max="3861" width="13.7109375" style="187" bestFit="1" customWidth="1"/>
    <col min="3862" max="3862" width="12.28515625" style="187" bestFit="1" customWidth="1"/>
    <col min="3863" max="4096" width="11.42578125" style="187"/>
    <col min="4097" max="4097" width="24.28515625" style="187" customWidth="1"/>
    <col min="4098" max="4098" width="13.85546875" style="187" customWidth="1"/>
    <col min="4099" max="4099" width="13.28515625" style="187" customWidth="1"/>
    <col min="4100" max="4100" width="12.7109375" style="187" customWidth="1"/>
    <col min="4101" max="4101" width="12.85546875" style="187" customWidth="1"/>
    <col min="4102" max="4102" width="11.7109375" style="187" customWidth="1"/>
    <col min="4103" max="4103" width="11.85546875" style="187" customWidth="1"/>
    <col min="4104" max="4104" width="16.140625" style="187" customWidth="1"/>
    <col min="4105" max="4105" width="19.140625" style="187" customWidth="1"/>
    <col min="4106" max="4107" width="13.28515625" style="187" customWidth="1"/>
    <col min="4108" max="4108" width="12.85546875" style="187" customWidth="1"/>
    <col min="4109" max="4109" width="12.28515625" style="187" customWidth="1"/>
    <col min="4110" max="4110" width="14" style="187" customWidth="1"/>
    <col min="4111" max="4111" width="22.85546875" style="187" customWidth="1"/>
    <col min="4112" max="4112" width="13.85546875" style="187" bestFit="1" customWidth="1"/>
    <col min="4113" max="4113" width="2.5703125" style="187" customWidth="1"/>
    <col min="4114" max="4114" width="14.7109375" style="187" bestFit="1" customWidth="1"/>
    <col min="4115" max="4115" width="15.5703125" style="187" bestFit="1" customWidth="1"/>
    <col min="4116" max="4116" width="11.42578125" style="187"/>
    <col min="4117" max="4117" width="13.7109375" style="187" bestFit="1" customWidth="1"/>
    <col min="4118" max="4118" width="12.28515625" style="187" bestFit="1" customWidth="1"/>
    <col min="4119" max="4352" width="11.42578125" style="187"/>
    <col min="4353" max="4353" width="24.28515625" style="187" customWidth="1"/>
    <col min="4354" max="4354" width="13.85546875" style="187" customWidth="1"/>
    <col min="4355" max="4355" width="13.28515625" style="187" customWidth="1"/>
    <col min="4356" max="4356" width="12.7109375" style="187" customWidth="1"/>
    <col min="4357" max="4357" width="12.85546875" style="187" customWidth="1"/>
    <col min="4358" max="4358" width="11.7109375" style="187" customWidth="1"/>
    <col min="4359" max="4359" width="11.85546875" style="187" customWidth="1"/>
    <col min="4360" max="4360" width="16.140625" style="187" customWidth="1"/>
    <col min="4361" max="4361" width="19.140625" style="187" customWidth="1"/>
    <col min="4362" max="4363" width="13.28515625" style="187" customWidth="1"/>
    <col min="4364" max="4364" width="12.85546875" style="187" customWidth="1"/>
    <col min="4365" max="4365" width="12.28515625" style="187" customWidth="1"/>
    <col min="4366" max="4366" width="14" style="187" customWidth="1"/>
    <col min="4367" max="4367" width="22.85546875" style="187" customWidth="1"/>
    <col min="4368" max="4368" width="13.85546875" style="187" bestFit="1" customWidth="1"/>
    <col min="4369" max="4369" width="2.5703125" style="187" customWidth="1"/>
    <col min="4370" max="4370" width="14.7109375" style="187" bestFit="1" customWidth="1"/>
    <col min="4371" max="4371" width="15.5703125" style="187" bestFit="1" customWidth="1"/>
    <col min="4372" max="4372" width="11.42578125" style="187"/>
    <col min="4373" max="4373" width="13.7109375" style="187" bestFit="1" customWidth="1"/>
    <col min="4374" max="4374" width="12.28515625" style="187" bestFit="1" customWidth="1"/>
    <col min="4375" max="4608" width="11.42578125" style="187"/>
    <col min="4609" max="4609" width="24.28515625" style="187" customWidth="1"/>
    <col min="4610" max="4610" width="13.85546875" style="187" customWidth="1"/>
    <col min="4611" max="4611" width="13.28515625" style="187" customWidth="1"/>
    <col min="4612" max="4612" width="12.7109375" style="187" customWidth="1"/>
    <col min="4613" max="4613" width="12.85546875" style="187" customWidth="1"/>
    <col min="4614" max="4614" width="11.7109375" style="187" customWidth="1"/>
    <col min="4615" max="4615" width="11.85546875" style="187" customWidth="1"/>
    <col min="4616" max="4616" width="16.140625" style="187" customWidth="1"/>
    <col min="4617" max="4617" width="19.140625" style="187" customWidth="1"/>
    <col min="4618" max="4619" width="13.28515625" style="187" customWidth="1"/>
    <col min="4620" max="4620" width="12.85546875" style="187" customWidth="1"/>
    <col min="4621" max="4621" width="12.28515625" style="187" customWidth="1"/>
    <col min="4622" max="4622" width="14" style="187" customWidth="1"/>
    <col min="4623" max="4623" width="22.85546875" style="187" customWidth="1"/>
    <col min="4624" max="4624" width="13.85546875" style="187" bestFit="1" customWidth="1"/>
    <col min="4625" max="4625" width="2.5703125" style="187" customWidth="1"/>
    <col min="4626" max="4626" width="14.7109375" style="187" bestFit="1" customWidth="1"/>
    <col min="4627" max="4627" width="15.5703125" style="187" bestFit="1" customWidth="1"/>
    <col min="4628" max="4628" width="11.42578125" style="187"/>
    <col min="4629" max="4629" width="13.7109375" style="187" bestFit="1" customWidth="1"/>
    <col min="4630" max="4630" width="12.28515625" style="187" bestFit="1" customWidth="1"/>
    <col min="4631" max="4864" width="11.42578125" style="187"/>
    <col min="4865" max="4865" width="24.28515625" style="187" customWidth="1"/>
    <col min="4866" max="4866" width="13.85546875" style="187" customWidth="1"/>
    <col min="4867" max="4867" width="13.28515625" style="187" customWidth="1"/>
    <col min="4868" max="4868" width="12.7109375" style="187" customWidth="1"/>
    <col min="4869" max="4869" width="12.85546875" style="187" customWidth="1"/>
    <col min="4870" max="4870" width="11.7109375" style="187" customWidth="1"/>
    <col min="4871" max="4871" width="11.85546875" style="187" customWidth="1"/>
    <col min="4872" max="4872" width="16.140625" style="187" customWidth="1"/>
    <col min="4873" max="4873" width="19.140625" style="187" customWidth="1"/>
    <col min="4874" max="4875" width="13.28515625" style="187" customWidth="1"/>
    <col min="4876" max="4876" width="12.85546875" style="187" customWidth="1"/>
    <col min="4877" max="4877" width="12.28515625" style="187" customWidth="1"/>
    <col min="4878" max="4878" width="14" style="187" customWidth="1"/>
    <col min="4879" max="4879" width="22.85546875" style="187" customWidth="1"/>
    <col min="4880" max="4880" width="13.85546875" style="187" bestFit="1" customWidth="1"/>
    <col min="4881" max="4881" width="2.5703125" style="187" customWidth="1"/>
    <col min="4882" max="4882" width="14.7109375" style="187" bestFit="1" customWidth="1"/>
    <col min="4883" max="4883" width="15.5703125" style="187" bestFit="1" customWidth="1"/>
    <col min="4884" max="4884" width="11.42578125" style="187"/>
    <col min="4885" max="4885" width="13.7109375" style="187" bestFit="1" customWidth="1"/>
    <col min="4886" max="4886" width="12.28515625" style="187" bestFit="1" customWidth="1"/>
    <col min="4887" max="5120" width="11.42578125" style="187"/>
    <col min="5121" max="5121" width="24.28515625" style="187" customWidth="1"/>
    <col min="5122" max="5122" width="13.85546875" style="187" customWidth="1"/>
    <col min="5123" max="5123" width="13.28515625" style="187" customWidth="1"/>
    <col min="5124" max="5124" width="12.7109375" style="187" customWidth="1"/>
    <col min="5125" max="5125" width="12.85546875" style="187" customWidth="1"/>
    <col min="5126" max="5126" width="11.7109375" style="187" customWidth="1"/>
    <col min="5127" max="5127" width="11.85546875" style="187" customWidth="1"/>
    <col min="5128" max="5128" width="16.140625" style="187" customWidth="1"/>
    <col min="5129" max="5129" width="19.140625" style="187" customWidth="1"/>
    <col min="5130" max="5131" width="13.28515625" style="187" customWidth="1"/>
    <col min="5132" max="5132" width="12.85546875" style="187" customWidth="1"/>
    <col min="5133" max="5133" width="12.28515625" style="187" customWidth="1"/>
    <col min="5134" max="5134" width="14" style="187" customWidth="1"/>
    <col min="5135" max="5135" width="22.85546875" style="187" customWidth="1"/>
    <col min="5136" max="5136" width="13.85546875" style="187" bestFit="1" customWidth="1"/>
    <col min="5137" max="5137" width="2.5703125" style="187" customWidth="1"/>
    <col min="5138" max="5138" width="14.7109375" style="187" bestFit="1" customWidth="1"/>
    <col min="5139" max="5139" width="15.5703125" style="187" bestFit="1" customWidth="1"/>
    <col min="5140" max="5140" width="11.42578125" style="187"/>
    <col min="5141" max="5141" width="13.7109375" style="187" bestFit="1" customWidth="1"/>
    <col min="5142" max="5142" width="12.28515625" style="187" bestFit="1" customWidth="1"/>
    <col min="5143" max="5376" width="11.42578125" style="187"/>
    <col min="5377" max="5377" width="24.28515625" style="187" customWidth="1"/>
    <col min="5378" max="5378" width="13.85546875" style="187" customWidth="1"/>
    <col min="5379" max="5379" width="13.28515625" style="187" customWidth="1"/>
    <col min="5380" max="5380" width="12.7109375" style="187" customWidth="1"/>
    <col min="5381" max="5381" width="12.85546875" style="187" customWidth="1"/>
    <col min="5382" max="5382" width="11.7109375" style="187" customWidth="1"/>
    <col min="5383" max="5383" width="11.85546875" style="187" customWidth="1"/>
    <col min="5384" max="5384" width="16.140625" style="187" customWidth="1"/>
    <col min="5385" max="5385" width="19.140625" style="187" customWidth="1"/>
    <col min="5386" max="5387" width="13.28515625" style="187" customWidth="1"/>
    <col min="5388" max="5388" width="12.85546875" style="187" customWidth="1"/>
    <col min="5389" max="5389" width="12.28515625" style="187" customWidth="1"/>
    <col min="5390" max="5390" width="14" style="187" customWidth="1"/>
    <col min="5391" max="5391" width="22.85546875" style="187" customWidth="1"/>
    <col min="5392" max="5392" width="13.85546875" style="187" bestFit="1" customWidth="1"/>
    <col min="5393" max="5393" width="2.5703125" style="187" customWidth="1"/>
    <col min="5394" max="5394" width="14.7109375" style="187" bestFit="1" customWidth="1"/>
    <col min="5395" max="5395" width="15.5703125" style="187" bestFit="1" customWidth="1"/>
    <col min="5396" max="5396" width="11.42578125" style="187"/>
    <col min="5397" max="5397" width="13.7109375" style="187" bestFit="1" customWidth="1"/>
    <col min="5398" max="5398" width="12.28515625" style="187" bestFit="1" customWidth="1"/>
    <col min="5399" max="5632" width="11.42578125" style="187"/>
    <col min="5633" max="5633" width="24.28515625" style="187" customWidth="1"/>
    <col min="5634" max="5634" width="13.85546875" style="187" customWidth="1"/>
    <col min="5635" max="5635" width="13.28515625" style="187" customWidth="1"/>
    <col min="5636" max="5636" width="12.7109375" style="187" customWidth="1"/>
    <col min="5637" max="5637" width="12.85546875" style="187" customWidth="1"/>
    <col min="5638" max="5638" width="11.7109375" style="187" customWidth="1"/>
    <col min="5639" max="5639" width="11.85546875" style="187" customWidth="1"/>
    <col min="5640" max="5640" width="16.140625" style="187" customWidth="1"/>
    <col min="5641" max="5641" width="19.140625" style="187" customWidth="1"/>
    <col min="5642" max="5643" width="13.28515625" style="187" customWidth="1"/>
    <col min="5644" max="5644" width="12.85546875" style="187" customWidth="1"/>
    <col min="5645" max="5645" width="12.28515625" style="187" customWidth="1"/>
    <col min="5646" max="5646" width="14" style="187" customWidth="1"/>
    <col min="5647" max="5647" width="22.85546875" style="187" customWidth="1"/>
    <col min="5648" max="5648" width="13.85546875" style="187" bestFit="1" customWidth="1"/>
    <col min="5649" max="5649" width="2.5703125" style="187" customWidth="1"/>
    <col min="5650" max="5650" width="14.7109375" style="187" bestFit="1" customWidth="1"/>
    <col min="5651" max="5651" width="15.5703125" style="187" bestFit="1" customWidth="1"/>
    <col min="5652" max="5652" width="11.42578125" style="187"/>
    <col min="5653" max="5653" width="13.7109375" style="187" bestFit="1" customWidth="1"/>
    <col min="5654" max="5654" width="12.28515625" style="187" bestFit="1" customWidth="1"/>
    <col min="5655" max="5888" width="11.42578125" style="187"/>
    <col min="5889" max="5889" width="24.28515625" style="187" customWidth="1"/>
    <col min="5890" max="5890" width="13.85546875" style="187" customWidth="1"/>
    <col min="5891" max="5891" width="13.28515625" style="187" customWidth="1"/>
    <col min="5892" max="5892" width="12.7109375" style="187" customWidth="1"/>
    <col min="5893" max="5893" width="12.85546875" style="187" customWidth="1"/>
    <col min="5894" max="5894" width="11.7109375" style="187" customWidth="1"/>
    <col min="5895" max="5895" width="11.85546875" style="187" customWidth="1"/>
    <col min="5896" max="5896" width="16.140625" style="187" customWidth="1"/>
    <col min="5897" max="5897" width="19.140625" style="187" customWidth="1"/>
    <col min="5898" max="5899" width="13.28515625" style="187" customWidth="1"/>
    <col min="5900" max="5900" width="12.85546875" style="187" customWidth="1"/>
    <col min="5901" max="5901" width="12.28515625" style="187" customWidth="1"/>
    <col min="5902" max="5902" width="14" style="187" customWidth="1"/>
    <col min="5903" max="5903" width="22.85546875" style="187" customWidth="1"/>
    <col min="5904" max="5904" width="13.85546875" style="187" bestFit="1" customWidth="1"/>
    <col min="5905" max="5905" width="2.5703125" style="187" customWidth="1"/>
    <col min="5906" max="5906" width="14.7109375" style="187" bestFit="1" customWidth="1"/>
    <col min="5907" max="5907" width="15.5703125" style="187" bestFit="1" customWidth="1"/>
    <col min="5908" max="5908" width="11.42578125" style="187"/>
    <col min="5909" max="5909" width="13.7109375" style="187" bestFit="1" customWidth="1"/>
    <col min="5910" max="5910" width="12.28515625" style="187" bestFit="1" customWidth="1"/>
    <col min="5911" max="6144" width="11.42578125" style="187"/>
    <col min="6145" max="6145" width="24.28515625" style="187" customWidth="1"/>
    <col min="6146" max="6146" width="13.85546875" style="187" customWidth="1"/>
    <col min="6147" max="6147" width="13.28515625" style="187" customWidth="1"/>
    <col min="6148" max="6148" width="12.7109375" style="187" customWidth="1"/>
    <col min="6149" max="6149" width="12.85546875" style="187" customWidth="1"/>
    <col min="6150" max="6150" width="11.7109375" style="187" customWidth="1"/>
    <col min="6151" max="6151" width="11.85546875" style="187" customWidth="1"/>
    <col min="6152" max="6152" width="16.140625" style="187" customWidth="1"/>
    <col min="6153" max="6153" width="19.140625" style="187" customWidth="1"/>
    <col min="6154" max="6155" width="13.28515625" style="187" customWidth="1"/>
    <col min="6156" max="6156" width="12.85546875" style="187" customWidth="1"/>
    <col min="6157" max="6157" width="12.28515625" style="187" customWidth="1"/>
    <col min="6158" max="6158" width="14" style="187" customWidth="1"/>
    <col min="6159" max="6159" width="22.85546875" style="187" customWidth="1"/>
    <col min="6160" max="6160" width="13.85546875" style="187" bestFit="1" customWidth="1"/>
    <col min="6161" max="6161" width="2.5703125" style="187" customWidth="1"/>
    <col min="6162" max="6162" width="14.7109375" style="187" bestFit="1" customWidth="1"/>
    <col min="6163" max="6163" width="15.5703125" style="187" bestFit="1" customWidth="1"/>
    <col min="6164" max="6164" width="11.42578125" style="187"/>
    <col min="6165" max="6165" width="13.7109375" style="187" bestFit="1" customWidth="1"/>
    <col min="6166" max="6166" width="12.28515625" style="187" bestFit="1" customWidth="1"/>
    <col min="6167" max="6400" width="11.42578125" style="187"/>
    <col min="6401" max="6401" width="24.28515625" style="187" customWidth="1"/>
    <col min="6402" max="6402" width="13.85546875" style="187" customWidth="1"/>
    <col min="6403" max="6403" width="13.28515625" style="187" customWidth="1"/>
    <col min="6404" max="6404" width="12.7109375" style="187" customWidth="1"/>
    <col min="6405" max="6405" width="12.85546875" style="187" customWidth="1"/>
    <col min="6406" max="6406" width="11.7109375" style="187" customWidth="1"/>
    <col min="6407" max="6407" width="11.85546875" style="187" customWidth="1"/>
    <col min="6408" max="6408" width="16.140625" style="187" customWidth="1"/>
    <col min="6409" max="6409" width="19.140625" style="187" customWidth="1"/>
    <col min="6410" max="6411" width="13.28515625" style="187" customWidth="1"/>
    <col min="6412" max="6412" width="12.85546875" style="187" customWidth="1"/>
    <col min="6413" max="6413" width="12.28515625" style="187" customWidth="1"/>
    <col min="6414" max="6414" width="14" style="187" customWidth="1"/>
    <col min="6415" max="6415" width="22.85546875" style="187" customWidth="1"/>
    <col min="6416" max="6416" width="13.85546875" style="187" bestFit="1" customWidth="1"/>
    <col min="6417" max="6417" width="2.5703125" style="187" customWidth="1"/>
    <col min="6418" max="6418" width="14.7109375" style="187" bestFit="1" customWidth="1"/>
    <col min="6419" max="6419" width="15.5703125" style="187" bestFit="1" customWidth="1"/>
    <col min="6420" max="6420" width="11.42578125" style="187"/>
    <col min="6421" max="6421" width="13.7109375" style="187" bestFit="1" customWidth="1"/>
    <col min="6422" max="6422" width="12.28515625" style="187" bestFit="1" customWidth="1"/>
    <col min="6423" max="6656" width="11.42578125" style="187"/>
    <col min="6657" max="6657" width="24.28515625" style="187" customWidth="1"/>
    <col min="6658" max="6658" width="13.85546875" style="187" customWidth="1"/>
    <col min="6659" max="6659" width="13.28515625" style="187" customWidth="1"/>
    <col min="6660" max="6660" width="12.7109375" style="187" customWidth="1"/>
    <col min="6661" max="6661" width="12.85546875" style="187" customWidth="1"/>
    <col min="6662" max="6662" width="11.7109375" style="187" customWidth="1"/>
    <col min="6663" max="6663" width="11.85546875" style="187" customWidth="1"/>
    <col min="6664" max="6664" width="16.140625" style="187" customWidth="1"/>
    <col min="6665" max="6665" width="19.140625" style="187" customWidth="1"/>
    <col min="6666" max="6667" width="13.28515625" style="187" customWidth="1"/>
    <col min="6668" max="6668" width="12.85546875" style="187" customWidth="1"/>
    <col min="6669" max="6669" width="12.28515625" style="187" customWidth="1"/>
    <col min="6670" max="6670" width="14" style="187" customWidth="1"/>
    <col min="6671" max="6671" width="22.85546875" style="187" customWidth="1"/>
    <col min="6672" max="6672" width="13.85546875" style="187" bestFit="1" customWidth="1"/>
    <col min="6673" max="6673" width="2.5703125" style="187" customWidth="1"/>
    <col min="6674" max="6674" width="14.7109375" style="187" bestFit="1" customWidth="1"/>
    <col min="6675" max="6675" width="15.5703125" style="187" bestFit="1" customWidth="1"/>
    <col min="6676" max="6676" width="11.42578125" style="187"/>
    <col min="6677" max="6677" width="13.7109375" style="187" bestFit="1" customWidth="1"/>
    <col min="6678" max="6678" width="12.28515625" style="187" bestFit="1" customWidth="1"/>
    <col min="6679" max="6912" width="11.42578125" style="187"/>
    <col min="6913" max="6913" width="24.28515625" style="187" customWidth="1"/>
    <col min="6914" max="6914" width="13.85546875" style="187" customWidth="1"/>
    <col min="6915" max="6915" width="13.28515625" style="187" customWidth="1"/>
    <col min="6916" max="6916" width="12.7109375" style="187" customWidth="1"/>
    <col min="6917" max="6917" width="12.85546875" style="187" customWidth="1"/>
    <col min="6918" max="6918" width="11.7109375" style="187" customWidth="1"/>
    <col min="6919" max="6919" width="11.85546875" style="187" customWidth="1"/>
    <col min="6920" max="6920" width="16.140625" style="187" customWidth="1"/>
    <col min="6921" max="6921" width="19.140625" style="187" customWidth="1"/>
    <col min="6922" max="6923" width="13.28515625" style="187" customWidth="1"/>
    <col min="6924" max="6924" width="12.85546875" style="187" customWidth="1"/>
    <col min="6925" max="6925" width="12.28515625" style="187" customWidth="1"/>
    <col min="6926" max="6926" width="14" style="187" customWidth="1"/>
    <col min="6927" max="6927" width="22.85546875" style="187" customWidth="1"/>
    <col min="6928" max="6928" width="13.85546875" style="187" bestFit="1" customWidth="1"/>
    <col min="6929" max="6929" width="2.5703125" style="187" customWidth="1"/>
    <col min="6930" max="6930" width="14.7109375" style="187" bestFit="1" customWidth="1"/>
    <col min="6931" max="6931" width="15.5703125" style="187" bestFit="1" customWidth="1"/>
    <col min="6932" max="6932" width="11.42578125" style="187"/>
    <col min="6933" max="6933" width="13.7109375" style="187" bestFit="1" customWidth="1"/>
    <col min="6934" max="6934" width="12.28515625" style="187" bestFit="1" customWidth="1"/>
    <col min="6935" max="7168" width="11.42578125" style="187"/>
    <col min="7169" max="7169" width="24.28515625" style="187" customWidth="1"/>
    <col min="7170" max="7170" width="13.85546875" style="187" customWidth="1"/>
    <col min="7171" max="7171" width="13.28515625" style="187" customWidth="1"/>
    <col min="7172" max="7172" width="12.7109375" style="187" customWidth="1"/>
    <col min="7173" max="7173" width="12.85546875" style="187" customWidth="1"/>
    <col min="7174" max="7174" width="11.7109375" style="187" customWidth="1"/>
    <col min="7175" max="7175" width="11.85546875" style="187" customWidth="1"/>
    <col min="7176" max="7176" width="16.140625" style="187" customWidth="1"/>
    <col min="7177" max="7177" width="19.140625" style="187" customWidth="1"/>
    <col min="7178" max="7179" width="13.28515625" style="187" customWidth="1"/>
    <col min="7180" max="7180" width="12.85546875" style="187" customWidth="1"/>
    <col min="7181" max="7181" width="12.28515625" style="187" customWidth="1"/>
    <col min="7182" max="7182" width="14" style="187" customWidth="1"/>
    <col min="7183" max="7183" width="22.85546875" style="187" customWidth="1"/>
    <col min="7184" max="7184" width="13.85546875" style="187" bestFit="1" customWidth="1"/>
    <col min="7185" max="7185" width="2.5703125" style="187" customWidth="1"/>
    <col min="7186" max="7186" width="14.7109375" style="187" bestFit="1" customWidth="1"/>
    <col min="7187" max="7187" width="15.5703125" style="187" bestFit="1" customWidth="1"/>
    <col min="7188" max="7188" width="11.42578125" style="187"/>
    <col min="7189" max="7189" width="13.7109375" style="187" bestFit="1" customWidth="1"/>
    <col min="7190" max="7190" width="12.28515625" style="187" bestFit="1" customWidth="1"/>
    <col min="7191" max="7424" width="11.42578125" style="187"/>
    <col min="7425" max="7425" width="24.28515625" style="187" customWidth="1"/>
    <col min="7426" max="7426" width="13.85546875" style="187" customWidth="1"/>
    <col min="7427" max="7427" width="13.28515625" style="187" customWidth="1"/>
    <col min="7428" max="7428" width="12.7109375" style="187" customWidth="1"/>
    <col min="7429" max="7429" width="12.85546875" style="187" customWidth="1"/>
    <col min="7430" max="7430" width="11.7109375" style="187" customWidth="1"/>
    <col min="7431" max="7431" width="11.85546875" style="187" customWidth="1"/>
    <col min="7432" max="7432" width="16.140625" style="187" customWidth="1"/>
    <col min="7433" max="7433" width="19.140625" style="187" customWidth="1"/>
    <col min="7434" max="7435" width="13.28515625" style="187" customWidth="1"/>
    <col min="7436" max="7436" width="12.85546875" style="187" customWidth="1"/>
    <col min="7437" max="7437" width="12.28515625" style="187" customWidth="1"/>
    <col min="7438" max="7438" width="14" style="187" customWidth="1"/>
    <col min="7439" max="7439" width="22.85546875" style="187" customWidth="1"/>
    <col min="7440" max="7440" width="13.85546875" style="187" bestFit="1" customWidth="1"/>
    <col min="7441" max="7441" width="2.5703125" style="187" customWidth="1"/>
    <col min="7442" max="7442" width="14.7109375" style="187" bestFit="1" customWidth="1"/>
    <col min="7443" max="7443" width="15.5703125" style="187" bestFit="1" customWidth="1"/>
    <col min="7444" max="7444" width="11.42578125" style="187"/>
    <col min="7445" max="7445" width="13.7109375" style="187" bestFit="1" customWidth="1"/>
    <col min="7446" max="7446" width="12.28515625" style="187" bestFit="1" customWidth="1"/>
    <col min="7447" max="7680" width="11.42578125" style="187"/>
    <col min="7681" max="7681" width="24.28515625" style="187" customWidth="1"/>
    <col min="7682" max="7682" width="13.85546875" style="187" customWidth="1"/>
    <col min="7683" max="7683" width="13.28515625" style="187" customWidth="1"/>
    <col min="7684" max="7684" width="12.7109375" style="187" customWidth="1"/>
    <col min="7685" max="7685" width="12.85546875" style="187" customWidth="1"/>
    <col min="7686" max="7686" width="11.7109375" style="187" customWidth="1"/>
    <col min="7687" max="7687" width="11.85546875" style="187" customWidth="1"/>
    <col min="7688" max="7688" width="16.140625" style="187" customWidth="1"/>
    <col min="7689" max="7689" width="19.140625" style="187" customWidth="1"/>
    <col min="7690" max="7691" width="13.28515625" style="187" customWidth="1"/>
    <col min="7692" max="7692" width="12.85546875" style="187" customWidth="1"/>
    <col min="7693" max="7693" width="12.28515625" style="187" customWidth="1"/>
    <col min="7694" max="7694" width="14" style="187" customWidth="1"/>
    <col min="7695" max="7695" width="22.85546875" style="187" customWidth="1"/>
    <col min="7696" max="7696" width="13.85546875" style="187" bestFit="1" customWidth="1"/>
    <col min="7697" max="7697" width="2.5703125" style="187" customWidth="1"/>
    <col min="7698" max="7698" width="14.7109375" style="187" bestFit="1" customWidth="1"/>
    <col min="7699" max="7699" width="15.5703125" style="187" bestFit="1" customWidth="1"/>
    <col min="7700" max="7700" width="11.42578125" style="187"/>
    <col min="7701" max="7701" width="13.7109375" style="187" bestFit="1" customWidth="1"/>
    <col min="7702" max="7702" width="12.28515625" style="187" bestFit="1" customWidth="1"/>
    <col min="7703" max="7936" width="11.42578125" style="187"/>
    <col min="7937" max="7937" width="24.28515625" style="187" customWidth="1"/>
    <col min="7938" max="7938" width="13.85546875" style="187" customWidth="1"/>
    <col min="7939" max="7939" width="13.28515625" style="187" customWidth="1"/>
    <col min="7940" max="7940" width="12.7109375" style="187" customWidth="1"/>
    <col min="7941" max="7941" width="12.85546875" style="187" customWidth="1"/>
    <col min="7942" max="7942" width="11.7109375" style="187" customWidth="1"/>
    <col min="7943" max="7943" width="11.85546875" style="187" customWidth="1"/>
    <col min="7944" max="7944" width="16.140625" style="187" customWidth="1"/>
    <col min="7945" max="7945" width="19.140625" style="187" customWidth="1"/>
    <col min="7946" max="7947" width="13.28515625" style="187" customWidth="1"/>
    <col min="7948" max="7948" width="12.85546875" style="187" customWidth="1"/>
    <col min="7949" max="7949" width="12.28515625" style="187" customWidth="1"/>
    <col min="7950" max="7950" width="14" style="187" customWidth="1"/>
    <col min="7951" max="7951" width="22.85546875" style="187" customWidth="1"/>
    <col min="7952" max="7952" width="13.85546875" style="187" bestFit="1" customWidth="1"/>
    <col min="7953" max="7953" width="2.5703125" style="187" customWidth="1"/>
    <col min="7954" max="7954" width="14.7109375" style="187" bestFit="1" customWidth="1"/>
    <col min="7955" max="7955" width="15.5703125" style="187" bestFit="1" customWidth="1"/>
    <col min="7956" max="7956" width="11.42578125" style="187"/>
    <col min="7957" max="7957" width="13.7109375" style="187" bestFit="1" customWidth="1"/>
    <col min="7958" max="7958" width="12.28515625" style="187" bestFit="1" customWidth="1"/>
    <col min="7959" max="8192" width="11.42578125" style="187"/>
    <col min="8193" max="8193" width="24.28515625" style="187" customWidth="1"/>
    <col min="8194" max="8194" width="13.85546875" style="187" customWidth="1"/>
    <col min="8195" max="8195" width="13.28515625" style="187" customWidth="1"/>
    <col min="8196" max="8196" width="12.7109375" style="187" customWidth="1"/>
    <col min="8197" max="8197" width="12.85546875" style="187" customWidth="1"/>
    <col min="8198" max="8198" width="11.7109375" style="187" customWidth="1"/>
    <col min="8199" max="8199" width="11.85546875" style="187" customWidth="1"/>
    <col min="8200" max="8200" width="16.140625" style="187" customWidth="1"/>
    <col min="8201" max="8201" width="19.140625" style="187" customWidth="1"/>
    <col min="8202" max="8203" width="13.28515625" style="187" customWidth="1"/>
    <col min="8204" max="8204" width="12.85546875" style="187" customWidth="1"/>
    <col min="8205" max="8205" width="12.28515625" style="187" customWidth="1"/>
    <col min="8206" max="8206" width="14" style="187" customWidth="1"/>
    <col min="8207" max="8207" width="22.85546875" style="187" customWidth="1"/>
    <col min="8208" max="8208" width="13.85546875" style="187" bestFit="1" customWidth="1"/>
    <col min="8209" max="8209" width="2.5703125" style="187" customWidth="1"/>
    <col min="8210" max="8210" width="14.7109375" style="187" bestFit="1" customWidth="1"/>
    <col min="8211" max="8211" width="15.5703125" style="187" bestFit="1" customWidth="1"/>
    <col min="8212" max="8212" width="11.42578125" style="187"/>
    <col min="8213" max="8213" width="13.7109375" style="187" bestFit="1" customWidth="1"/>
    <col min="8214" max="8214" width="12.28515625" style="187" bestFit="1" customWidth="1"/>
    <col min="8215" max="8448" width="11.42578125" style="187"/>
    <col min="8449" max="8449" width="24.28515625" style="187" customWidth="1"/>
    <col min="8450" max="8450" width="13.85546875" style="187" customWidth="1"/>
    <col min="8451" max="8451" width="13.28515625" style="187" customWidth="1"/>
    <col min="8452" max="8452" width="12.7109375" style="187" customWidth="1"/>
    <col min="8453" max="8453" width="12.85546875" style="187" customWidth="1"/>
    <col min="8454" max="8454" width="11.7109375" style="187" customWidth="1"/>
    <col min="8455" max="8455" width="11.85546875" style="187" customWidth="1"/>
    <col min="8456" max="8456" width="16.140625" style="187" customWidth="1"/>
    <col min="8457" max="8457" width="19.140625" style="187" customWidth="1"/>
    <col min="8458" max="8459" width="13.28515625" style="187" customWidth="1"/>
    <col min="8460" max="8460" width="12.85546875" style="187" customWidth="1"/>
    <col min="8461" max="8461" width="12.28515625" style="187" customWidth="1"/>
    <col min="8462" max="8462" width="14" style="187" customWidth="1"/>
    <col min="8463" max="8463" width="22.85546875" style="187" customWidth="1"/>
    <col min="8464" max="8464" width="13.85546875" style="187" bestFit="1" customWidth="1"/>
    <col min="8465" max="8465" width="2.5703125" style="187" customWidth="1"/>
    <col min="8466" max="8466" width="14.7109375" style="187" bestFit="1" customWidth="1"/>
    <col min="8467" max="8467" width="15.5703125" style="187" bestFit="1" customWidth="1"/>
    <col min="8468" max="8468" width="11.42578125" style="187"/>
    <col min="8469" max="8469" width="13.7109375" style="187" bestFit="1" customWidth="1"/>
    <col min="8470" max="8470" width="12.28515625" style="187" bestFit="1" customWidth="1"/>
    <col min="8471" max="8704" width="11.42578125" style="187"/>
    <col min="8705" max="8705" width="24.28515625" style="187" customWidth="1"/>
    <col min="8706" max="8706" width="13.85546875" style="187" customWidth="1"/>
    <col min="8707" max="8707" width="13.28515625" style="187" customWidth="1"/>
    <col min="8708" max="8708" width="12.7109375" style="187" customWidth="1"/>
    <col min="8709" max="8709" width="12.85546875" style="187" customWidth="1"/>
    <col min="8710" max="8710" width="11.7109375" style="187" customWidth="1"/>
    <col min="8711" max="8711" width="11.85546875" style="187" customWidth="1"/>
    <col min="8712" max="8712" width="16.140625" style="187" customWidth="1"/>
    <col min="8713" max="8713" width="19.140625" style="187" customWidth="1"/>
    <col min="8714" max="8715" width="13.28515625" style="187" customWidth="1"/>
    <col min="8716" max="8716" width="12.85546875" style="187" customWidth="1"/>
    <col min="8717" max="8717" width="12.28515625" style="187" customWidth="1"/>
    <col min="8718" max="8718" width="14" style="187" customWidth="1"/>
    <col min="8719" max="8719" width="22.85546875" style="187" customWidth="1"/>
    <col min="8720" max="8720" width="13.85546875" style="187" bestFit="1" customWidth="1"/>
    <col min="8721" max="8721" width="2.5703125" style="187" customWidth="1"/>
    <col min="8722" max="8722" width="14.7109375" style="187" bestFit="1" customWidth="1"/>
    <col min="8723" max="8723" width="15.5703125" style="187" bestFit="1" customWidth="1"/>
    <col min="8724" max="8724" width="11.42578125" style="187"/>
    <col min="8725" max="8725" width="13.7109375" style="187" bestFit="1" customWidth="1"/>
    <col min="8726" max="8726" width="12.28515625" style="187" bestFit="1" customWidth="1"/>
    <col min="8727" max="8960" width="11.42578125" style="187"/>
    <col min="8961" max="8961" width="24.28515625" style="187" customWidth="1"/>
    <col min="8962" max="8962" width="13.85546875" style="187" customWidth="1"/>
    <col min="8963" max="8963" width="13.28515625" style="187" customWidth="1"/>
    <col min="8964" max="8964" width="12.7109375" style="187" customWidth="1"/>
    <col min="8965" max="8965" width="12.85546875" style="187" customWidth="1"/>
    <col min="8966" max="8966" width="11.7109375" style="187" customWidth="1"/>
    <col min="8967" max="8967" width="11.85546875" style="187" customWidth="1"/>
    <col min="8968" max="8968" width="16.140625" style="187" customWidth="1"/>
    <col min="8969" max="8969" width="19.140625" style="187" customWidth="1"/>
    <col min="8970" max="8971" width="13.28515625" style="187" customWidth="1"/>
    <col min="8972" max="8972" width="12.85546875" style="187" customWidth="1"/>
    <col min="8973" max="8973" width="12.28515625" style="187" customWidth="1"/>
    <col min="8974" max="8974" width="14" style="187" customWidth="1"/>
    <col min="8975" max="8975" width="22.85546875" style="187" customWidth="1"/>
    <col min="8976" max="8976" width="13.85546875" style="187" bestFit="1" customWidth="1"/>
    <col min="8977" max="8977" width="2.5703125" style="187" customWidth="1"/>
    <col min="8978" max="8978" width="14.7109375" style="187" bestFit="1" customWidth="1"/>
    <col min="8979" max="8979" width="15.5703125" style="187" bestFit="1" customWidth="1"/>
    <col min="8980" max="8980" width="11.42578125" style="187"/>
    <col min="8981" max="8981" width="13.7109375" style="187" bestFit="1" customWidth="1"/>
    <col min="8982" max="8982" width="12.28515625" style="187" bestFit="1" customWidth="1"/>
    <col min="8983" max="9216" width="11.42578125" style="187"/>
    <col min="9217" max="9217" width="24.28515625" style="187" customWidth="1"/>
    <col min="9218" max="9218" width="13.85546875" style="187" customWidth="1"/>
    <col min="9219" max="9219" width="13.28515625" style="187" customWidth="1"/>
    <col min="9220" max="9220" width="12.7109375" style="187" customWidth="1"/>
    <col min="9221" max="9221" width="12.85546875" style="187" customWidth="1"/>
    <col min="9222" max="9222" width="11.7109375" style="187" customWidth="1"/>
    <col min="9223" max="9223" width="11.85546875" style="187" customWidth="1"/>
    <col min="9224" max="9224" width="16.140625" style="187" customWidth="1"/>
    <col min="9225" max="9225" width="19.140625" style="187" customWidth="1"/>
    <col min="9226" max="9227" width="13.28515625" style="187" customWidth="1"/>
    <col min="9228" max="9228" width="12.85546875" style="187" customWidth="1"/>
    <col min="9229" max="9229" width="12.28515625" style="187" customWidth="1"/>
    <col min="9230" max="9230" width="14" style="187" customWidth="1"/>
    <col min="9231" max="9231" width="22.85546875" style="187" customWidth="1"/>
    <col min="9232" max="9232" width="13.85546875" style="187" bestFit="1" customWidth="1"/>
    <col min="9233" max="9233" width="2.5703125" style="187" customWidth="1"/>
    <col min="9234" max="9234" width="14.7109375" style="187" bestFit="1" customWidth="1"/>
    <col min="9235" max="9235" width="15.5703125" style="187" bestFit="1" customWidth="1"/>
    <col min="9236" max="9236" width="11.42578125" style="187"/>
    <col min="9237" max="9237" width="13.7109375" style="187" bestFit="1" customWidth="1"/>
    <col min="9238" max="9238" width="12.28515625" style="187" bestFit="1" customWidth="1"/>
    <col min="9239" max="9472" width="11.42578125" style="187"/>
    <col min="9473" max="9473" width="24.28515625" style="187" customWidth="1"/>
    <col min="9474" max="9474" width="13.85546875" style="187" customWidth="1"/>
    <col min="9475" max="9475" width="13.28515625" style="187" customWidth="1"/>
    <col min="9476" max="9476" width="12.7109375" style="187" customWidth="1"/>
    <col min="9477" max="9477" width="12.85546875" style="187" customWidth="1"/>
    <col min="9478" max="9478" width="11.7109375" style="187" customWidth="1"/>
    <col min="9479" max="9479" width="11.85546875" style="187" customWidth="1"/>
    <col min="9480" max="9480" width="16.140625" style="187" customWidth="1"/>
    <col min="9481" max="9481" width="19.140625" style="187" customWidth="1"/>
    <col min="9482" max="9483" width="13.28515625" style="187" customWidth="1"/>
    <col min="9484" max="9484" width="12.85546875" style="187" customWidth="1"/>
    <col min="9485" max="9485" width="12.28515625" style="187" customWidth="1"/>
    <col min="9486" max="9486" width="14" style="187" customWidth="1"/>
    <col min="9487" max="9487" width="22.85546875" style="187" customWidth="1"/>
    <col min="9488" max="9488" width="13.85546875" style="187" bestFit="1" customWidth="1"/>
    <col min="9489" max="9489" width="2.5703125" style="187" customWidth="1"/>
    <col min="9490" max="9490" width="14.7109375" style="187" bestFit="1" customWidth="1"/>
    <col min="9491" max="9491" width="15.5703125" style="187" bestFit="1" customWidth="1"/>
    <col min="9492" max="9492" width="11.42578125" style="187"/>
    <col min="9493" max="9493" width="13.7109375" style="187" bestFit="1" customWidth="1"/>
    <col min="9494" max="9494" width="12.28515625" style="187" bestFit="1" customWidth="1"/>
    <col min="9495" max="9728" width="11.42578125" style="187"/>
    <col min="9729" max="9729" width="24.28515625" style="187" customWidth="1"/>
    <col min="9730" max="9730" width="13.85546875" style="187" customWidth="1"/>
    <col min="9731" max="9731" width="13.28515625" style="187" customWidth="1"/>
    <col min="9732" max="9732" width="12.7109375" style="187" customWidth="1"/>
    <col min="9733" max="9733" width="12.85546875" style="187" customWidth="1"/>
    <col min="9734" max="9734" width="11.7109375" style="187" customWidth="1"/>
    <col min="9735" max="9735" width="11.85546875" style="187" customWidth="1"/>
    <col min="9736" max="9736" width="16.140625" style="187" customWidth="1"/>
    <col min="9737" max="9737" width="19.140625" style="187" customWidth="1"/>
    <col min="9738" max="9739" width="13.28515625" style="187" customWidth="1"/>
    <col min="9740" max="9740" width="12.85546875" style="187" customWidth="1"/>
    <col min="9741" max="9741" width="12.28515625" style="187" customWidth="1"/>
    <col min="9742" max="9742" width="14" style="187" customWidth="1"/>
    <col min="9743" max="9743" width="22.85546875" style="187" customWidth="1"/>
    <col min="9744" max="9744" width="13.85546875" style="187" bestFit="1" customWidth="1"/>
    <col min="9745" max="9745" width="2.5703125" style="187" customWidth="1"/>
    <col min="9746" max="9746" width="14.7109375" style="187" bestFit="1" customWidth="1"/>
    <col min="9747" max="9747" width="15.5703125" style="187" bestFit="1" customWidth="1"/>
    <col min="9748" max="9748" width="11.42578125" style="187"/>
    <col min="9749" max="9749" width="13.7109375" style="187" bestFit="1" customWidth="1"/>
    <col min="9750" max="9750" width="12.28515625" style="187" bestFit="1" customWidth="1"/>
    <col min="9751" max="9984" width="11.42578125" style="187"/>
    <col min="9985" max="9985" width="24.28515625" style="187" customWidth="1"/>
    <col min="9986" max="9986" width="13.85546875" style="187" customWidth="1"/>
    <col min="9987" max="9987" width="13.28515625" style="187" customWidth="1"/>
    <col min="9988" max="9988" width="12.7109375" style="187" customWidth="1"/>
    <col min="9989" max="9989" width="12.85546875" style="187" customWidth="1"/>
    <col min="9990" max="9990" width="11.7109375" style="187" customWidth="1"/>
    <col min="9991" max="9991" width="11.85546875" style="187" customWidth="1"/>
    <col min="9992" max="9992" width="16.140625" style="187" customWidth="1"/>
    <col min="9993" max="9993" width="19.140625" style="187" customWidth="1"/>
    <col min="9994" max="9995" width="13.28515625" style="187" customWidth="1"/>
    <col min="9996" max="9996" width="12.85546875" style="187" customWidth="1"/>
    <col min="9997" max="9997" width="12.28515625" style="187" customWidth="1"/>
    <col min="9998" max="9998" width="14" style="187" customWidth="1"/>
    <col min="9999" max="9999" width="22.85546875" style="187" customWidth="1"/>
    <col min="10000" max="10000" width="13.85546875" style="187" bestFit="1" customWidth="1"/>
    <col min="10001" max="10001" width="2.5703125" style="187" customWidth="1"/>
    <col min="10002" max="10002" width="14.7109375" style="187" bestFit="1" customWidth="1"/>
    <col min="10003" max="10003" width="15.5703125" style="187" bestFit="1" customWidth="1"/>
    <col min="10004" max="10004" width="11.42578125" style="187"/>
    <col min="10005" max="10005" width="13.7109375" style="187" bestFit="1" customWidth="1"/>
    <col min="10006" max="10006" width="12.28515625" style="187" bestFit="1" customWidth="1"/>
    <col min="10007" max="10240" width="11.42578125" style="187"/>
    <col min="10241" max="10241" width="24.28515625" style="187" customWidth="1"/>
    <col min="10242" max="10242" width="13.85546875" style="187" customWidth="1"/>
    <col min="10243" max="10243" width="13.28515625" style="187" customWidth="1"/>
    <col min="10244" max="10244" width="12.7109375" style="187" customWidth="1"/>
    <col min="10245" max="10245" width="12.85546875" style="187" customWidth="1"/>
    <col min="10246" max="10246" width="11.7109375" style="187" customWidth="1"/>
    <col min="10247" max="10247" width="11.85546875" style="187" customWidth="1"/>
    <col min="10248" max="10248" width="16.140625" style="187" customWidth="1"/>
    <col min="10249" max="10249" width="19.140625" style="187" customWidth="1"/>
    <col min="10250" max="10251" width="13.28515625" style="187" customWidth="1"/>
    <col min="10252" max="10252" width="12.85546875" style="187" customWidth="1"/>
    <col min="10253" max="10253" width="12.28515625" style="187" customWidth="1"/>
    <col min="10254" max="10254" width="14" style="187" customWidth="1"/>
    <col min="10255" max="10255" width="22.85546875" style="187" customWidth="1"/>
    <col min="10256" max="10256" width="13.85546875" style="187" bestFit="1" customWidth="1"/>
    <col min="10257" max="10257" width="2.5703125" style="187" customWidth="1"/>
    <col min="10258" max="10258" width="14.7109375" style="187" bestFit="1" customWidth="1"/>
    <col min="10259" max="10259" width="15.5703125" style="187" bestFit="1" customWidth="1"/>
    <col min="10260" max="10260" width="11.42578125" style="187"/>
    <col min="10261" max="10261" width="13.7109375" style="187" bestFit="1" customWidth="1"/>
    <col min="10262" max="10262" width="12.28515625" style="187" bestFit="1" customWidth="1"/>
    <col min="10263" max="10496" width="11.42578125" style="187"/>
    <col min="10497" max="10497" width="24.28515625" style="187" customWidth="1"/>
    <col min="10498" max="10498" width="13.85546875" style="187" customWidth="1"/>
    <col min="10499" max="10499" width="13.28515625" style="187" customWidth="1"/>
    <col min="10500" max="10500" width="12.7109375" style="187" customWidth="1"/>
    <col min="10501" max="10501" width="12.85546875" style="187" customWidth="1"/>
    <col min="10502" max="10502" width="11.7109375" style="187" customWidth="1"/>
    <col min="10503" max="10503" width="11.85546875" style="187" customWidth="1"/>
    <col min="10504" max="10504" width="16.140625" style="187" customWidth="1"/>
    <col min="10505" max="10505" width="19.140625" style="187" customWidth="1"/>
    <col min="10506" max="10507" width="13.28515625" style="187" customWidth="1"/>
    <col min="10508" max="10508" width="12.85546875" style="187" customWidth="1"/>
    <col min="10509" max="10509" width="12.28515625" style="187" customWidth="1"/>
    <col min="10510" max="10510" width="14" style="187" customWidth="1"/>
    <col min="10511" max="10511" width="22.85546875" style="187" customWidth="1"/>
    <col min="10512" max="10512" width="13.85546875" style="187" bestFit="1" customWidth="1"/>
    <col min="10513" max="10513" width="2.5703125" style="187" customWidth="1"/>
    <col min="10514" max="10514" width="14.7109375" style="187" bestFit="1" customWidth="1"/>
    <col min="10515" max="10515" width="15.5703125" style="187" bestFit="1" customWidth="1"/>
    <col min="10516" max="10516" width="11.42578125" style="187"/>
    <col min="10517" max="10517" width="13.7109375" style="187" bestFit="1" customWidth="1"/>
    <col min="10518" max="10518" width="12.28515625" style="187" bestFit="1" customWidth="1"/>
    <col min="10519" max="10752" width="11.42578125" style="187"/>
    <col min="10753" max="10753" width="24.28515625" style="187" customWidth="1"/>
    <col min="10754" max="10754" width="13.85546875" style="187" customWidth="1"/>
    <col min="10755" max="10755" width="13.28515625" style="187" customWidth="1"/>
    <col min="10756" max="10756" width="12.7109375" style="187" customWidth="1"/>
    <col min="10757" max="10757" width="12.85546875" style="187" customWidth="1"/>
    <col min="10758" max="10758" width="11.7109375" style="187" customWidth="1"/>
    <col min="10759" max="10759" width="11.85546875" style="187" customWidth="1"/>
    <col min="10760" max="10760" width="16.140625" style="187" customWidth="1"/>
    <col min="10761" max="10761" width="19.140625" style="187" customWidth="1"/>
    <col min="10762" max="10763" width="13.28515625" style="187" customWidth="1"/>
    <col min="10764" max="10764" width="12.85546875" style="187" customWidth="1"/>
    <col min="10765" max="10765" width="12.28515625" style="187" customWidth="1"/>
    <col min="10766" max="10766" width="14" style="187" customWidth="1"/>
    <col min="10767" max="10767" width="22.85546875" style="187" customWidth="1"/>
    <col min="10768" max="10768" width="13.85546875" style="187" bestFit="1" customWidth="1"/>
    <col min="10769" max="10769" width="2.5703125" style="187" customWidth="1"/>
    <col min="10770" max="10770" width="14.7109375" style="187" bestFit="1" customWidth="1"/>
    <col min="10771" max="10771" width="15.5703125" style="187" bestFit="1" customWidth="1"/>
    <col min="10772" max="10772" width="11.42578125" style="187"/>
    <col min="10773" max="10773" width="13.7109375" style="187" bestFit="1" customWidth="1"/>
    <col min="10774" max="10774" width="12.28515625" style="187" bestFit="1" customWidth="1"/>
    <col min="10775" max="11008" width="11.42578125" style="187"/>
    <col min="11009" max="11009" width="24.28515625" style="187" customWidth="1"/>
    <col min="11010" max="11010" width="13.85546875" style="187" customWidth="1"/>
    <col min="11011" max="11011" width="13.28515625" style="187" customWidth="1"/>
    <col min="11012" max="11012" width="12.7109375" style="187" customWidth="1"/>
    <col min="11013" max="11013" width="12.85546875" style="187" customWidth="1"/>
    <col min="11014" max="11014" width="11.7109375" style="187" customWidth="1"/>
    <col min="11015" max="11015" width="11.85546875" style="187" customWidth="1"/>
    <col min="11016" max="11016" width="16.140625" style="187" customWidth="1"/>
    <col min="11017" max="11017" width="19.140625" style="187" customWidth="1"/>
    <col min="11018" max="11019" width="13.28515625" style="187" customWidth="1"/>
    <col min="11020" max="11020" width="12.85546875" style="187" customWidth="1"/>
    <col min="11021" max="11021" width="12.28515625" style="187" customWidth="1"/>
    <col min="11022" max="11022" width="14" style="187" customWidth="1"/>
    <col min="11023" max="11023" width="22.85546875" style="187" customWidth="1"/>
    <col min="11024" max="11024" width="13.85546875" style="187" bestFit="1" customWidth="1"/>
    <col min="11025" max="11025" width="2.5703125" style="187" customWidth="1"/>
    <col min="11026" max="11026" width="14.7109375" style="187" bestFit="1" customWidth="1"/>
    <col min="11027" max="11027" width="15.5703125" style="187" bestFit="1" customWidth="1"/>
    <col min="11028" max="11028" width="11.42578125" style="187"/>
    <col min="11029" max="11029" width="13.7109375" style="187" bestFit="1" customWidth="1"/>
    <col min="11030" max="11030" width="12.28515625" style="187" bestFit="1" customWidth="1"/>
    <col min="11031" max="11264" width="11.42578125" style="187"/>
    <col min="11265" max="11265" width="24.28515625" style="187" customWidth="1"/>
    <col min="11266" max="11266" width="13.85546875" style="187" customWidth="1"/>
    <col min="11267" max="11267" width="13.28515625" style="187" customWidth="1"/>
    <col min="11268" max="11268" width="12.7109375" style="187" customWidth="1"/>
    <col min="11269" max="11269" width="12.85546875" style="187" customWidth="1"/>
    <col min="11270" max="11270" width="11.7109375" style="187" customWidth="1"/>
    <col min="11271" max="11271" width="11.85546875" style="187" customWidth="1"/>
    <col min="11272" max="11272" width="16.140625" style="187" customWidth="1"/>
    <col min="11273" max="11273" width="19.140625" style="187" customWidth="1"/>
    <col min="11274" max="11275" width="13.28515625" style="187" customWidth="1"/>
    <col min="11276" max="11276" width="12.85546875" style="187" customWidth="1"/>
    <col min="11277" max="11277" width="12.28515625" style="187" customWidth="1"/>
    <col min="11278" max="11278" width="14" style="187" customWidth="1"/>
    <col min="11279" max="11279" width="22.85546875" style="187" customWidth="1"/>
    <col min="11280" max="11280" width="13.85546875" style="187" bestFit="1" customWidth="1"/>
    <col min="11281" max="11281" width="2.5703125" style="187" customWidth="1"/>
    <col min="11282" max="11282" width="14.7109375" style="187" bestFit="1" customWidth="1"/>
    <col min="11283" max="11283" width="15.5703125" style="187" bestFit="1" customWidth="1"/>
    <col min="11284" max="11284" width="11.42578125" style="187"/>
    <col min="11285" max="11285" width="13.7109375" style="187" bestFit="1" customWidth="1"/>
    <col min="11286" max="11286" width="12.28515625" style="187" bestFit="1" customWidth="1"/>
    <col min="11287" max="11520" width="11.42578125" style="187"/>
    <col min="11521" max="11521" width="24.28515625" style="187" customWidth="1"/>
    <col min="11522" max="11522" width="13.85546875" style="187" customWidth="1"/>
    <col min="11523" max="11523" width="13.28515625" style="187" customWidth="1"/>
    <col min="11524" max="11524" width="12.7109375" style="187" customWidth="1"/>
    <col min="11525" max="11525" width="12.85546875" style="187" customWidth="1"/>
    <col min="11526" max="11526" width="11.7109375" style="187" customWidth="1"/>
    <col min="11527" max="11527" width="11.85546875" style="187" customWidth="1"/>
    <col min="11528" max="11528" width="16.140625" style="187" customWidth="1"/>
    <col min="11529" max="11529" width="19.140625" style="187" customWidth="1"/>
    <col min="11530" max="11531" width="13.28515625" style="187" customWidth="1"/>
    <col min="11532" max="11532" width="12.85546875" style="187" customWidth="1"/>
    <col min="11533" max="11533" width="12.28515625" style="187" customWidth="1"/>
    <col min="11534" max="11534" width="14" style="187" customWidth="1"/>
    <col min="11535" max="11535" width="22.85546875" style="187" customWidth="1"/>
    <col min="11536" max="11536" width="13.85546875" style="187" bestFit="1" customWidth="1"/>
    <col min="11537" max="11537" width="2.5703125" style="187" customWidth="1"/>
    <col min="11538" max="11538" width="14.7109375" style="187" bestFit="1" customWidth="1"/>
    <col min="11539" max="11539" width="15.5703125" style="187" bestFit="1" customWidth="1"/>
    <col min="11540" max="11540" width="11.42578125" style="187"/>
    <col min="11541" max="11541" width="13.7109375" style="187" bestFit="1" customWidth="1"/>
    <col min="11542" max="11542" width="12.28515625" style="187" bestFit="1" customWidth="1"/>
    <col min="11543" max="11776" width="11.42578125" style="187"/>
    <col min="11777" max="11777" width="24.28515625" style="187" customWidth="1"/>
    <col min="11778" max="11778" width="13.85546875" style="187" customWidth="1"/>
    <col min="11779" max="11779" width="13.28515625" style="187" customWidth="1"/>
    <col min="11780" max="11780" width="12.7109375" style="187" customWidth="1"/>
    <col min="11781" max="11781" width="12.85546875" style="187" customWidth="1"/>
    <col min="11782" max="11782" width="11.7109375" style="187" customWidth="1"/>
    <col min="11783" max="11783" width="11.85546875" style="187" customWidth="1"/>
    <col min="11784" max="11784" width="16.140625" style="187" customWidth="1"/>
    <col min="11785" max="11785" width="19.140625" style="187" customWidth="1"/>
    <col min="11786" max="11787" width="13.28515625" style="187" customWidth="1"/>
    <col min="11788" max="11788" width="12.85546875" style="187" customWidth="1"/>
    <col min="11789" max="11789" width="12.28515625" style="187" customWidth="1"/>
    <col min="11790" max="11790" width="14" style="187" customWidth="1"/>
    <col min="11791" max="11791" width="22.85546875" style="187" customWidth="1"/>
    <col min="11792" max="11792" width="13.85546875" style="187" bestFit="1" customWidth="1"/>
    <col min="11793" max="11793" width="2.5703125" style="187" customWidth="1"/>
    <col min="11794" max="11794" width="14.7109375" style="187" bestFit="1" customWidth="1"/>
    <col min="11795" max="11795" width="15.5703125" style="187" bestFit="1" customWidth="1"/>
    <col min="11796" max="11796" width="11.42578125" style="187"/>
    <col min="11797" max="11797" width="13.7109375" style="187" bestFit="1" customWidth="1"/>
    <col min="11798" max="11798" width="12.28515625" style="187" bestFit="1" customWidth="1"/>
    <col min="11799" max="12032" width="11.42578125" style="187"/>
    <col min="12033" max="12033" width="24.28515625" style="187" customWidth="1"/>
    <col min="12034" max="12034" width="13.85546875" style="187" customWidth="1"/>
    <col min="12035" max="12035" width="13.28515625" style="187" customWidth="1"/>
    <col min="12036" max="12036" width="12.7109375" style="187" customWidth="1"/>
    <col min="12037" max="12037" width="12.85546875" style="187" customWidth="1"/>
    <col min="12038" max="12038" width="11.7109375" style="187" customWidth="1"/>
    <col min="12039" max="12039" width="11.85546875" style="187" customWidth="1"/>
    <col min="12040" max="12040" width="16.140625" style="187" customWidth="1"/>
    <col min="12041" max="12041" width="19.140625" style="187" customWidth="1"/>
    <col min="12042" max="12043" width="13.28515625" style="187" customWidth="1"/>
    <col min="12044" max="12044" width="12.85546875" style="187" customWidth="1"/>
    <col min="12045" max="12045" width="12.28515625" style="187" customWidth="1"/>
    <col min="12046" max="12046" width="14" style="187" customWidth="1"/>
    <col min="12047" max="12047" width="22.85546875" style="187" customWidth="1"/>
    <col min="12048" max="12048" width="13.85546875" style="187" bestFit="1" customWidth="1"/>
    <col min="12049" max="12049" width="2.5703125" style="187" customWidth="1"/>
    <col min="12050" max="12050" width="14.7109375" style="187" bestFit="1" customWidth="1"/>
    <col min="12051" max="12051" width="15.5703125" style="187" bestFit="1" customWidth="1"/>
    <col min="12052" max="12052" width="11.42578125" style="187"/>
    <col min="12053" max="12053" width="13.7109375" style="187" bestFit="1" customWidth="1"/>
    <col min="12054" max="12054" width="12.28515625" style="187" bestFit="1" customWidth="1"/>
    <col min="12055" max="12288" width="11.42578125" style="187"/>
    <col min="12289" max="12289" width="24.28515625" style="187" customWidth="1"/>
    <col min="12290" max="12290" width="13.85546875" style="187" customWidth="1"/>
    <col min="12291" max="12291" width="13.28515625" style="187" customWidth="1"/>
    <col min="12292" max="12292" width="12.7109375" style="187" customWidth="1"/>
    <col min="12293" max="12293" width="12.85546875" style="187" customWidth="1"/>
    <col min="12294" max="12294" width="11.7109375" style="187" customWidth="1"/>
    <col min="12295" max="12295" width="11.85546875" style="187" customWidth="1"/>
    <col min="12296" max="12296" width="16.140625" style="187" customWidth="1"/>
    <col min="12297" max="12297" width="19.140625" style="187" customWidth="1"/>
    <col min="12298" max="12299" width="13.28515625" style="187" customWidth="1"/>
    <col min="12300" max="12300" width="12.85546875" style="187" customWidth="1"/>
    <col min="12301" max="12301" width="12.28515625" style="187" customWidth="1"/>
    <col min="12302" max="12302" width="14" style="187" customWidth="1"/>
    <col min="12303" max="12303" width="22.85546875" style="187" customWidth="1"/>
    <col min="12304" max="12304" width="13.85546875" style="187" bestFit="1" customWidth="1"/>
    <col min="12305" max="12305" width="2.5703125" style="187" customWidth="1"/>
    <col min="12306" max="12306" width="14.7109375" style="187" bestFit="1" customWidth="1"/>
    <col min="12307" max="12307" width="15.5703125" style="187" bestFit="1" customWidth="1"/>
    <col min="12308" max="12308" width="11.42578125" style="187"/>
    <col min="12309" max="12309" width="13.7109375" style="187" bestFit="1" customWidth="1"/>
    <col min="12310" max="12310" width="12.28515625" style="187" bestFit="1" customWidth="1"/>
    <col min="12311" max="12544" width="11.42578125" style="187"/>
    <col min="12545" max="12545" width="24.28515625" style="187" customWidth="1"/>
    <col min="12546" max="12546" width="13.85546875" style="187" customWidth="1"/>
    <col min="12547" max="12547" width="13.28515625" style="187" customWidth="1"/>
    <col min="12548" max="12548" width="12.7109375" style="187" customWidth="1"/>
    <col min="12549" max="12549" width="12.85546875" style="187" customWidth="1"/>
    <col min="12550" max="12550" width="11.7109375" style="187" customWidth="1"/>
    <col min="12551" max="12551" width="11.85546875" style="187" customWidth="1"/>
    <col min="12552" max="12552" width="16.140625" style="187" customWidth="1"/>
    <col min="12553" max="12553" width="19.140625" style="187" customWidth="1"/>
    <col min="12554" max="12555" width="13.28515625" style="187" customWidth="1"/>
    <col min="12556" max="12556" width="12.85546875" style="187" customWidth="1"/>
    <col min="12557" max="12557" width="12.28515625" style="187" customWidth="1"/>
    <col min="12558" max="12558" width="14" style="187" customWidth="1"/>
    <col min="12559" max="12559" width="22.85546875" style="187" customWidth="1"/>
    <col min="12560" max="12560" width="13.85546875" style="187" bestFit="1" customWidth="1"/>
    <col min="12561" max="12561" width="2.5703125" style="187" customWidth="1"/>
    <col min="12562" max="12562" width="14.7109375" style="187" bestFit="1" customWidth="1"/>
    <col min="12563" max="12563" width="15.5703125" style="187" bestFit="1" customWidth="1"/>
    <col min="12564" max="12564" width="11.42578125" style="187"/>
    <col min="12565" max="12565" width="13.7109375" style="187" bestFit="1" customWidth="1"/>
    <col min="12566" max="12566" width="12.28515625" style="187" bestFit="1" customWidth="1"/>
    <col min="12567" max="12800" width="11.42578125" style="187"/>
    <col min="12801" max="12801" width="24.28515625" style="187" customWidth="1"/>
    <col min="12802" max="12802" width="13.85546875" style="187" customWidth="1"/>
    <col min="12803" max="12803" width="13.28515625" style="187" customWidth="1"/>
    <col min="12804" max="12804" width="12.7109375" style="187" customWidth="1"/>
    <col min="12805" max="12805" width="12.85546875" style="187" customWidth="1"/>
    <col min="12806" max="12806" width="11.7109375" style="187" customWidth="1"/>
    <col min="12807" max="12807" width="11.85546875" style="187" customWidth="1"/>
    <col min="12808" max="12808" width="16.140625" style="187" customWidth="1"/>
    <col min="12809" max="12809" width="19.140625" style="187" customWidth="1"/>
    <col min="12810" max="12811" width="13.28515625" style="187" customWidth="1"/>
    <col min="12812" max="12812" width="12.85546875" style="187" customWidth="1"/>
    <col min="12813" max="12813" width="12.28515625" style="187" customWidth="1"/>
    <col min="12814" max="12814" width="14" style="187" customWidth="1"/>
    <col min="12815" max="12815" width="22.85546875" style="187" customWidth="1"/>
    <col min="12816" max="12816" width="13.85546875" style="187" bestFit="1" customWidth="1"/>
    <col min="12817" max="12817" width="2.5703125" style="187" customWidth="1"/>
    <col min="12818" max="12818" width="14.7109375" style="187" bestFit="1" customWidth="1"/>
    <col min="12819" max="12819" width="15.5703125" style="187" bestFit="1" customWidth="1"/>
    <col min="12820" max="12820" width="11.42578125" style="187"/>
    <col min="12821" max="12821" width="13.7109375" style="187" bestFit="1" customWidth="1"/>
    <col min="12822" max="12822" width="12.28515625" style="187" bestFit="1" customWidth="1"/>
    <col min="12823" max="13056" width="11.42578125" style="187"/>
    <col min="13057" max="13057" width="24.28515625" style="187" customWidth="1"/>
    <col min="13058" max="13058" width="13.85546875" style="187" customWidth="1"/>
    <col min="13059" max="13059" width="13.28515625" style="187" customWidth="1"/>
    <col min="13060" max="13060" width="12.7109375" style="187" customWidth="1"/>
    <col min="13061" max="13061" width="12.85546875" style="187" customWidth="1"/>
    <col min="13062" max="13062" width="11.7109375" style="187" customWidth="1"/>
    <col min="13063" max="13063" width="11.85546875" style="187" customWidth="1"/>
    <col min="13064" max="13064" width="16.140625" style="187" customWidth="1"/>
    <col min="13065" max="13065" width="19.140625" style="187" customWidth="1"/>
    <col min="13066" max="13067" width="13.28515625" style="187" customWidth="1"/>
    <col min="13068" max="13068" width="12.85546875" style="187" customWidth="1"/>
    <col min="13069" max="13069" width="12.28515625" style="187" customWidth="1"/>
    <col min="13070" max="13070" width="14" style="187" customWidth="1"/>
    <col min="13071" max="13071" width="22.85546875" style="187" customWidth="1"/>
    <col min="13072" max="13072" width="13.85546875" style="187" bestFit="1" customWidth="1"/>
    <col min="13073" max="13073" width="2.5703125" style="187" customWidth="1"/>
    <col min="13074" max="13074" width="14.7109375" style="187" bestFit="1" customWidth="1"/>
    <col min="13075" max="13075" width="15.5703125" style="187" bestFit="1" customWidth="1"/>
    <col min="13076" max="13076" width="11.42578125" style="187"/>
    <col min="13077" max="13077" width="13.7109375" style="187" bestFit="1" customWidth="1"/>
    <col min="13078" max="13078" width="12.28515625" style="187" bestFit="1" customWidth="1"/>
    <col min="13079" max="13312" width="11.42578125" style="187"/>
    <col min="13313" max="13313" width="24.28515625" style="187" customWidth="1"/>
    <col min="13314" max="13314" width="13.85546875" style="187" customWidth="1"/>
    <col min="13315" max="13315" width="13.28515625" style="187" customWidth="1"/>
    <col min="13316" max="13316" width="12.7109375" style="187" customWidth="1"/>
    <col min="13317" max="13317" width="12.85546875" style="187" customWidth="1"/>
    <col min="13318" max="13318" width="11.7109375" style="187" customWidth="1"/>
    <col min="13319" max="13319" width="11.85546875" style="187" customWidth="1"/>
    <col min="13320" max="13320" width="16.140625" style="187" customWidth="1"/>
    <col min="13321" max="13321" width="19.140625" style="187" customWidth="1"/>
    <col min="13322" max="13323" width="13.28515625" style="187" customWidth="1"/>
    <col min="13324" max="13324" width="12.85546875" style="187" customWidth="1"/>
    <col min="13325" max="13325" width="12.28515625" style="187" customWidth="1"/>
    <col min="13326" max="13326" width="14" style="187" customWidth="1"/>
    <col min="13327" max="13327" width="22.85546875" style="187" customWidth="1"/>
    <col min="13328" max="13328" width="13.85546875" style="187" bestFit="1" customWidth="1"/>
    <col min="13329" max="13329" width="2.5703125" style="187" customWidth="1"/>
    <col min="13330" max="13330" width="14.7109375" style="187" bestFit="1" customWidth="1"/>
    <col min="13331" max="13331" width="15.5703125" style="187" bestFit="1" customWidth="1"/>
    <col min="13332" max="13332" width="11.42578125" style="187"/>
    <col min="13333" max="13333" width="13.7109375" style="187" bestFit="1" customWidth="1"/>
    <col min="13334" max="13334" width="12.28515625" style="187" bestFit="1" customWidth="1"/>
    <col min="13335" max="13568" width="11.42578125" style="187"/>
    <col min="13569" max="13569" width="24.28515625" style="187" customWidth="1"/>
    <col min="13570" max="13570" width="13.85546875" style="187" customWidth="1"/>
    <col min="13571" max="13571" width="13.28515625" style="187" customWidth="1"/>
    <col min="13572" max="13572" width="12.7109375" style="187" customWidth="1"/>
    <col min="13573" max="13573" width="12.85546875" style="187" customWidth="1"/>
    <col min="13574" max="13574" width="11.7109375" style="187" customWidth="1"/>
    <col min="13575" max="13575" width="11.85546875" style="187" customWidth="1"/>
    <col min="13576" max="13576" width="16.140625" style="187" customWidth="1"/>
    <col min="13577" max="13577" width="19.140625" style="187" customWidth="1"/>
    <col min="13578" max="13579" width="13.28515625" style="187" customWidth="1"/>
    <col min="13580" max="13580" width="12.85546875" style="187" customWidth="1"/>
    <col min="13581" max="13581" width="12.28515625" style="187" customWidth="1"/>
    <col min="13582" max="13582" width="14" style="187" customWidth="1"/>
    <col min="13583" max="13583" width="22.85546875" style="187" customWidth="1"/>
    <col min="13584" max="13584" width="13.85546875" style="187" bestFit="1" customWidth="1"/>
    <col min="13585" max="13585" width="2.5703125" style="187" customWidth="1"/>
    <col min="13586" max="13586" width="14.7109375" style="187" bestFit="1" customWidth="1"/>
    <col min="13587" max="13587" width="15.5703125" style="187" bestFit="1" customWidth="1"/>
    <col min="13588" max="13588" width="11.42578125" style="187"/>
    <col min="13589" max="13589" width="13.7109375" style="187" bestFit="1" customWidth="1"/>
    <col min="13590" max="13590" width="12.28515625" style="187" bestFit="1" customWidth="1"/>
    <col min="13591" max="13824" width="11.42578125" style="187"/>
    <col min="13825" max="13825" width="24.28515625" style="187" customWidth="1"/>
    <col min="13826" max="13826" width="13.85546875" style="187" customWidth="1"/>
    <col min="13827" max="13827" width="13.28515625" style="187" customWidth="1"/>
    <col min="13828" max="13828" width="12.7109375" style="187" customWidth="1"/>
    <col min="13829" max="13829" width="12.85546875" style="187" customWidth="1"/>
    <col min="13830" max="13830" width="11.7109375" style="187" customWidth="1"/>
    <col min="13831" max="13831" width="11.85546875" style="187" customWidth="1"/>
    <col min="13832" max="13832" width="16.140625" style="187" customWidth="1"/>
    <col min="13833" max="13833" width="19.140625" style="187" customWidth="1"/>
    <col min="13834" max="13835" width="13.28515625" style="187" customWidth="1"/>
    <col min="13836" max="13836" width="12.85546875" style="187" customWidth="1"/>
    <col min="13837" max="13837" width="12.28515625" style="187" customWidth="1"/>
    <col min="13838" max="13838" width="14" style="187" customWidth="1"/>
    <col min="13839" max="13839" width="22.85546875" style="187" customWidth="1"/>
    <col min="13840" max="13840" width="13.85546875" style="187" bestFit="1" customWidth="1"/>
    <col min="13841" max="13841" width="2.5703125" style="187" customWidth="1"/>
    <col min="13842" max="13842" width="14.7109375" style="187" bestFit="1" customWidth="1"/>
    <col min="13843" max="13843" width="15.5703125" style="187" bestFit="1" customWidth="1"/>
    <col min="13844" max="13844" width="11.42578125" style="187"/>
    <col min="13845" max="13845" width="13.7109375" style="187" bestFit="1" customWidth="1"/>
    <col min="13846" max="13846" width="12.28515625" style="187" bestFit="1" customWidth="1"/>
    <col min="13847" max="14080" width="11.42578125" style="187"/>
    <col min="14081" max="14081" width="24.28515625" style="187" customWidth="1"/>
    <col min="14082" max="14082" width="13.85546875" style="187" customWidth="1"/>
    <col min="14083" max="14083" width="13.28515625" style="187" customWidth="1"/>
    <col min="14084" max="14084" width="12.7109375" style="187" customWidth="1"/>
    <col min="14085" max="14085" width="12.85546875" style="187" customWidth="1"/>
    <col min="14086" max="14086" width="11.7109375" style="187" customWidth="1"/>
    <col min="14087" max="14087" width="11.85546875" style="187" customWidth="1"/>
    <col min="14088" max="14088" width="16.140625" style="187" customWidth="1"/>
    <col min="14089" max="14089" width="19.140625" style="187" customWidth="1"/>
    <col min="14090" max="14091" width="13.28515625" style="187" customWidth="1"/>
    <col min="14092" max="14092" width="12.85546875" style="187" customWidth="1"/>
    <col min="14093" max="14093" width="12.28515625" style="187" customWidth="1"/>
    <col min="14094" max="14094" width="14" style="187" customWidth="1"/>
    <col min="14095" max="14095" width="22.85546875" style="187" customWidth="1"/>
    <col min="14096" max="14096" width="13.85546875" style="187" bestFit="1" customWidth="1"/>
    <col min="14097" max="14097" width="2.5703125" style="187" customWidth="1"/>
    <col min="14098" max="14098" width="14.7109375" style="187" bestFit="1" customWidth="1"/>
    <col min="14099" max="14099" width="15.5703125" style="187" bestFit="1" customWidth="1"/>
    <col min="14100" max="14100" width="11.42578125" style="187"/>
    <col min="14101" max="14101" width="13.7109375" style="187" bestFit="1" customWidth="1"/>
    <col min="14102" max="14102" width="12.28515625" style="187" bestFit="1" customWidth="1"/>
    <col min="14103" max="14336" width="11.42578125" style="187"/>
    <col min="14337" max="14337" width="24.28515625" style="187" customWidth="1"/>
    <col min="14338" max="14338" width="13.85546875" style="187" customWidth="1"/>
    <col min="14339" max="14339" width="13.28515625" style="187" customWidth="1"/>
    <col min="14340" max="14340" width="12.7109375" style="187" customWidth="1"/>
    <col min="14341" max="14341" width="12.85546875" style="187" customWidth="1"/>
    <col min="14342" max="14342" width="11.7109375" style="187" customWidth="1"/>
    <col min="14343" max="14343" width="11.85546875" style="187" customWidth="1"/>
    <col min="14344" max="14344" width="16.140625" style="187" customWidth="1"/>
    <col min="14345" max="14345" width="19.140625" style="187" customWidth="1"/>
    <col min="14346" max="14347" width="13.28515625" style="187" customWidth="1"/>
    <col min="14348" max="14348" width="12.85546875" style="187" customWidth="1"/>
    <col min="14349" max="14349" width="12.28515625" style="187" customWidth="1"/>
    <col min="14350" max="14350" width="14" style="187" customWidth="1"/>
    <col min="14351" max="14351" width="22.85546875" style="187" customWidth="1"/>
    <col min="14352" max="14352" width="13.85546875" style="187" bestFit="1" customWidth="1"/>
    <col min="14353" max="14353" width="2.5703125" style="187" customWidth="1"/>
    <col min="14354" max="14354" width="14.7109375" style="187" bestFit="1" customWidth="1"/>
    <col min="14355" max="14355" width="15.5703125" style="187" bestFit="1" customWidth="1"/>
    <col min="14356" max="14356" width="11.42578125" style="187"/>
    <col min="14357" max="14357" width="13.7109375" style="187" bestFit="1" customWidth="1"/>
    <col min="14358" max="14358" width="12.28515625" style="187" bestFit="1" customWidth="1"/>
    <col min="14359" max="14592" width="11.42578125" style="187"/>
    <col min="14593" max="14593" width="24.28515625" style="187" customWidth="1"/>
    <col min="14594" max="14594" width="13.85546875" style="187" customWidth="1"/>
    <col min="14595" max="14595" width="13.28515625" style="187" customWidth="1"/>
    <col min="14596" max="14596" width="12.7109375" style="187" customWidth="1"/>
    <col min="14597" max="14597" width="12.85546875" style="187" customWidth="1"/>
    <col min="14598" max="14598" width="11.7109375" style="187" customWidth="1"/>
    <col min="14599" max="14599" width="11.85546875" style="187" customWidth="1"/>
    <col min="14600" max="14600" width="16.140625" style="187" customWidth="1"/>
    <col min="14601" max="14601" width="19.140625" style="187" customWidth="1"/>
    <col min="14602" max="14603" width="13.28515625" style="187" customWidth="1"/>
    <col min="14604" max="14604" width="12.85546875" style="187" customWidth="1"/>
    <col min="14605" max="14605" width="12.28515625" style="187" customWidth="1"/>
    <col min="14606" max="14606" width="14" style="187" customWidth="1"/>
    <col min="14607" max="14607" width="22.85546875" style="187" customWidth="1"/>
    <col min="14608" max="14608" width="13.85546875" style="187" bestFit="1" customWidth="1"/>
    <col min="14609" max="14609" width="2.5703125" style="187" customWidth="1"/>
    <col min="14610" max="14610" width="14.7109375" style="187" bestFit="1" customWidth="1"/>
    <col min="14611" max="14611" width="15.5703125" style="187" bestFit="1" customWidth="1"/>
    <col min="14612" max="14612" width="11.42578125" style="187"/>
    <col min="14613" max="14613" width="13.7109375" style="187" bestFit="1" customWidth="1"/>
    <col min="14614" max="14614" width="12.28515625" style="187" bestFit="1" customWidth="1"/>
    <col min="14615" max="14848" width="11.42578125" style="187"/>
    <col min="14849" max="14849" width="24.28515625" style="187" customWidth="1"/>
    <col min="14850" max="14850" width="13.85546875" style="187" customWidth="1"/>
    <col min="14851" max="14851" width="13.28515625" style="187" customWidth="1"/>
    <col min="14852" max="14852" width="12.7109375" style="187" customWidth="1"/>
    <col min="14853" max="14853" width="12.85546875" style="187" customWidth="1"/>
    <col min="14854" max="14854" width="11.7109375" style="187" customWidth="1"/>
    <col min="14855" max="14855" width="11.85546875" style="187" customWidth="1"/>
    <col min="14856" max="14856" width="16.140625" style="187" customWidth="1"/>
    <col min="14857" max="14857" width="19.140625" style="187" customWidth="1"/>
    <col min="14858" max="14859" width="13.28515625" style="187" customWidth="1"/>
    <col min="14860" max="14860" width="12.85546875" style="187" customWidth="1"/>
    <col min="14861" max="14861" width="12.28515625" style="187" customWidth="1"/>
    <col min="14862" max="14862" width="14" style="187" customWidth="1"/>
    <col min="14863" max="14863" width="22.85546875" style="187" customWidth="1"/>
    <col min="14864" max="14864" width="13.85546875" style="187" bestFit="1" customWidth="1"/>
    <col min="14865" max="14865" width="2.5703125" style="187" customWidth="1"/>
    <col min="14866" max="14866" width="14.7109375" style="187" bestFit="1" customWidth="1"/>
    <col min="14867" max="14867" width="15.5703125" style="187" bestFit="1" customWidth="1"/>
    <col min="14868" max="14868" width="11.42578125" style="187"/>
    <col min="14869" max="14869" width="13.7109375" style="187" bestFit="1" customWidth="1"/>
    <col min="14870" max="14870" width="12.28515625" style="187" bestFit="1" customWidth="1"/>
    <col min="14871" max="15104" width="11.42578125" style="187"/>
    <col min="15105" max="15105" width="24.28515625" style="187" customWidth="1"/>
    <col min="15106" max="15106" width="13.85546875" style="187" customWidth="1"/>
    <col min="15107" max="15107" width="13.28515625" style="187" customWidth="1"/>
    <col min="15108" max="15108" width="12.7109375" style="187" customWidth="1"/>
    <col min="15109" max="15109" width="12.85546875" style="187" customWidth="1"/>
    <col min="15110" max="15110" width="11.7109375" style="187" customWidth="1"/>
    <col min="15111" max="15111" width="11.85546875" style="187" customWidth="1"/>
    <col min="15112" max="15112" width="16.140625" style="187" customWidth="1"/>
    <col min="15113" max="15113" width="19.140625" style="187" customWidth="1"/>
    <col min="15114" max="15115" width="13.28515625" style="187" customWidth="1"/>
    <col min="15116" max="15116" width="12.85546875" style="187" customWidth="1"/>
    <col min="15117" max="15117" width="12.28515625" style="187" customWidth="1"/>
    <col min="15118" max="15118" width="14" style="187" customWidth="1"/>
    <col min="15119" max="15119" width="22.85546875" style="187" customWidth="1"/>
    <col min="15120" max="15120" width="13.85546875" style="187" bestFit="1" customWidth="1"/>
    <col min="15121" max="15121" width="2.5703125" style="187" customWidth="1"/>
    <col min="15122" max="15122" width="14.7109375" style="187" bestFit="1" customWidth="1"/>
    <col min="15123" max="15123" width="15.5703125" style="187" bestFit="1" customWidth="1"/>
    <col min="15124" max="15124" width="11.42578125" style="187"/>
    <col min="15125" max="15125" width="13.7109375" style="187" bestFit="1" customWidth="1"/>
    <col min="15126" max="15126" width="12.28515625" style="187" bestFit="1" customWidth="1"/>
    <col min="15127" max="15360" width="11.42578125" style="187"/>
    <col min="15361" max="15361" width="24.28515625" style="187" customWidth="1"/>
    <col min="15362" max="15362" width="13.85546875" style="187" customWidth="1"/>
    <col min="15363" max="15363" width="13.28515625" style="187" customWidth="1"/>
    <col min="15364" max="15364" width="12.7109375" style="187" customWidth="1"/>
    <col min="15365" max="15365" width="12.85546875" style="187" customWidth="1"/>
    <col min="15366" max="15366" width="11.7109375" style="187" customWidth="1"/>
    <col min="15367" max="15367" width="11.85546875" style="187" customWidth="1"/>
    <col min="15368" max="15368" width="16.140625" style="187" customWidth="1"/>
    <col min="15369" max="15369" width="19.140625" style="187" customWidth="1"/>
    <col min="15370" max="15371" width="13.28515625" style="187" customWidth="1"/>
    <col min="15372" max="15372" width="12.85546875" style="187" customWidth="1"/>
    <col min="15373" max="15373" width="12.28515625" style="187" customWidth="1"/>
    <col min="15374" max="15374" width="14" style="187" customWidth="1"/>
    <col min="15375" max="15375" width="22.85546875" style="187" customWidth="1"/>
    <col min="15376" max="15376" width="13.85546875" style="187" bestFit="1" customWidth="1"/>
    <col min="15377" max="15377" width="2.5703125" style="187" customWidth="1"/>
    <col min="15378" max="15378" width="14.7109375" style="187" bestFit="1" customWidth="1"/>
    <col min="15379" max="15379" width="15.5703125" style="187" bestFit="1" customWidth="1"/>
    <col min="15380" max="15380" width="11.42578125" style="187"/>
    <col min="15381" max="15381" width="13.7109375" style="187" bestFit="1" customWidth="1"/>
    <col min="15382" max="15382" width="12.28515625" style="187" bestFit="1" customWidth="1"/>
    <col min="15383" max="15616" width="11.42578125" style="187"/>
    <col min="15617" max="15617" width="24.28515625" style="187" customWidth="1"/>
    <col min="15618" max="15618" width="13.85546875" style="187" customWidth="1"/>
    <col min="15619" max="15619" width="13.28515625" style="187" customWidth="1"/>
    <col min="15620" max="15620" width="12.7109375" style="187" customWidth="1"/>
    <col min="15621" max="15621" width="12.85546875" style="187" customWidth="1"/>
    <col min="15622" max="15622" width="11.7109375" style="187" customWidth="1"/>
    <col min="15623" max="15623" width="11.85546875" style="187" customWidth="1"/>
    <col min="15624" max="15624" width="16.140625" style="187" customWidth="1"/>
    <col min="15625" max="15625" width="19.140625" style="187" customWidth="1"/>
    <col min="15626" max="15627" width="13.28515625" style="187" customWidth="1"/>
    <col min="15628" max="15628" width="12.85546875" style="187" customWidth="1"/>
    <col min="15629" max="15629" width="12.28515625" style="187" customWidth="1"/>
    <col min="15630" max="15630" width="14" style="187" customWidth="1"/>
    <col min="15631" max="15631" width="22.85546875" style="187" customWidth="1"/>
    <col min="15632" max="15632" width="13.85546875" style="187" bestFit="1" customWidth="1"/>
    <col min="15633" max="15633" width="2.5703125" style="187" customWidth="1"/>
    <col min="15634" max="15634" width="14.7109375" style="187" bestFit="1" customWidth="1"/>
    <col min="15635" max="15635" width="15.5703125" style="187" bestFit="1" customWidth="1"/>
    <col min="15636" max="15636" width="11.42578125" style="187"/>
    <col min="15637" max="15637" width="13.7109375" style="187" bestFit="1" customWidth="1"/>
    <col min="15638" max="15638" width="12.28515625" style="187" bestFit="1" customWidth="1"/>
    <col min="15639" max="15872" width="11.42578125" style="187"/>
    <col min="15873" max="15873" width="24.28515625" style="187" customWidth="1"/>
    <col min="15874" max="15874" width="13.85546875" style="187" customWidth="1"/>
    <col min="15875" max="15875" width="13.28515625" style="187" customWidth="1"/>
    <col min="15876" max="15876" width="12.7109375" style="187" customWidth="1"/>
    <col min="15877" max="15877" width="12.85546875" style="187" customWidth="1"/>
    <col min="15878" max="15878" width="11.7109375" style="187" customWidth="1"/>
    <col min="15879" max="15879" width="11.85546875" style="187" customWidth="1"/>
    <col min="15880" max="15880" width="16.140625" style="187" customWidth="1"/>
    <col min="15881" max="15881" width="19.140625" style="187" customWidth="1"/>
    <col min="15882" max="15883" width="13.28515625" style="187" customWidth="1"/>
    <col min="15884" max="15884" width="12.85546875" style="187" customWidth="1"/>
    <col min="15885" max="15885" width="12.28515625" style="187" customWidth="1"/>
    <col min="15886" max="15886" width="14" style="187" customWidth="1"/>
    <col min="15887" max="15887" width="22.85546875" style="187" customWidth="1"/>
    <col min="15888" max="15888" width="13.85546875" style="187" bestFit="1" customWidth="1"/>
    <col min="15889" max="15889" width="2.5703125" style="187" customWidth="1"/>
    <col min="15890" max="15890" width="14.7109375" style="187" bestFit="1" customWidth="1"/>
    <col min="15891" max="15891" width="15.5703125" style="187" bestFit="1" customWidth="1"/>
    <col min="15892" max="15892" width="11.42578125" style="187"/>
    <col min="15893" max="15893" width="13.7109375" style="187" bestFit="1" customWidth="1"/>
    <col min="15894" max="15894" width="12.28515625" style="187" bestFit="1" customWidth="1"/>
    <col min="15895" max="16128" width="11.42578125" style="187"/>
    <col min="16129" max="16129" width="24.28515625" style="187" customWidth="1"/>
    <col min="16130" max="16130" width="13.85546875" style="187" customWidth="1"/>
    <col min="16131" max="16131" width="13.28515625" style="187" customWidth="1"/>
    <col min="16132" max="16132" width="12.7109375" style="187" customWidth="1"/>
    <col min="16133" max="16133" width="12.85546875" style="187" customWidth="1"/>
    <col min="16134" max="16134" width="11.7109375" style="187" customWidth="1"/>
    <col min="16135" max="16135" width="11.85546875" style="187" customWidth="1"/>
    <col min="16136" max="16136" width="16.140625" style="187" customWidth="1"/>
    <col min="16137" max="16137" width="19.140625" style="187" customWidth="1"/>
    <col min="16138" max="16139" width="13.28515625" style="187" customWidth="1"/>
    <col min="16140" max="16140" width="12.85546875" style="187" customWidth="1"/>
    <col min="16141" max="16141" width="12.28515625" style="187" customWidth="1"/>
    <col min="16142" max="16142" width="14" style="187" customWidth="1"/>
    <col min="16143" max="16143" width="22.85546875" style="187" customWidth="1"/>
    <col min="16144" max="16144" width="13.85546875" style="187" bestFit="1" customWidth="1"/>
    <col min="16145" max="16145" width="2.5703125" style="187" customWidth="1"/>
    <col min="16146" max="16146" width="14.7109375" style="187" bestFit="1" customWidth="1"/>
    <col min="16147" max="16147" width="15.5703125" style="187" bestFit="1" customWidth="1"/>
    <col min="16148" max="16148" width="11.42578125" style="187"/>
    <col min="16149" max="16149" width="13.7109375" style="187" bestFit="1" customWidth="1"/>
    <col min="16150" max="16150" width="12.28515625" style="187" bestFit="1" customWidth="1"/>
    <col min="16151" max="16384" width="11.42578125" style="187"/>
  </cols>
  <sheetData>
    <row r="6" spans="1:20" ht="15" x14ac:dyDescent="0.25">
      <c r="A6" s="284" t="s">
        <v>127</v>
      </c>
      <c r="B6" s="284"/>
      <c r="C6" s="284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</row>
    <row r="7" spans="1:20" ht="14.25" x14ac:dyDescent="0.2">
      <c r="A7" s="285" t="s">
        <v>122</v>
      </c>
      <c r="B7" s="285"/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</row>
    <row r="8" spans="1:20" ht="12.75" x14ac:dyDescent="0.2">
      <c r="A8" s="297" t="s">
        <v>128</v>
      </c>
      <c r="B8" s="297"/>
      <c r="C8" s="297"/>
      <c r="D8" s="297"/>
      <c r="E8" s="297"/>
      <c r="F8" s="297"/>
      <c r="G8" s="297"/>
      <c r="H8" s="297"/>
      <c r="I8" s="297"/>
      <c r="J8" s="297"/>
      <c r="K8" s="297"/>
      <c r="L8" s="297"/>
      <c r="M8" s="297"/>
      <c r="N8" s="297"/>
      <c r="O8" s="297"/>
      <c r="P8" s="297"/>
    </row>
    <row r="9" spans="1:20" ht="13.5" thickBot="1" x14ac:dyDescent="0.25">
      <c r="A9" s="303" t="s">
        <v>129</v>
      </c>
      <c r="B9" s="303"/>
      <c r="C9" s="303"/>
      <c r="D9" s="303"/>
      <c r="E9" s="303"/>
      <c r="F9" s="303"/>
      <c r="G9" s="303"/>
      <c r="H9" s="303"/>
      <c r="I9" s="303"/>
      <c r="J9" s="303"/>
      <c r="K9" s="303"/>
      <c r="L9" s="303"/>
      <c r="M9" s="303"/>
      <c r="N9" s="303"/>
      <c r="O9" s="303"/>
      <c r="P9" s="303"/>
    </row>
    <row r="10" spans="1:20" s="174" customFormat="1" ht="11.25" x14ac:dyDescent="0.2">
      <c r="A10" s="171"/>
      <c r="B10" s="173"/>
      <c r="C10" s="173" t="s">
        <v>62</v>
      </c>
      <c r="D10" s="173" t="s">
        <v>62</v>
      </c>
      <c r="E10" s="173"/>
      <c r="F10" s="12" t="s">
        <v>84</v>
      </c>
      <c r="G10" s="173" t="s">
        <v>53</v>
      </c>
      <c r="H10" s="172" t="s">
        <v>54</v>
      </c>
      <c r="I10" s="172" t="s">
        <v>67</v>
      </c>
      <c r="J10" s="172" t="s">
        <v>55</v>
      </c>
      <c r="K10" s="172" t="s">
        <v>72</v>
      </c>
      <c r="L10" s="172" t="s">
        <v>62</v>
      </c>
      <c r="M10" s="172" t="s">
        <v>72</v>
      </c>
      <c r="N10" s="243" t="s">
        <v>91</v>
      </c>
      <c r="O10" s="172" t="s">
        <v>99</v>
      </c>
      <c r="P10" s="173"/>
      <c r="R10" s="178"/>
      <c r="S10" s="178"/>
    </row>
    <row r="11" spans="1:20" s="174" customFormat="1" ht="11.25" customHeight="1" x14ac:dyDescent="0.2">
      <c r="A11" s="175" t="s">
        <v>56</v>
      </c>
      <c r="B11" s="177" t="s">
        <v>46</v>
      </c>
      <c r="C11" s="177" t="s">
        <v>63</v>
      </c>
      <c r="D11" s="177" t="s">
        <v>58</v>
      </c>
      <c r="E11" s="177" t="s">
        <v>59</v>
      </c>
      <c r="F11" s="72" t="s">
        <v>85</v>
      </c>
      <c r="G11" s="177" t="s">
        <v>59</v>
      </c>
      <c r="H11" s="176" t="s">
        <v>60</v>
      </c>
      <c r="I11" s="176" t="s">
        <v>68</v>
      </c>
      <c r="J11" s="176" t="s">
        <v>61</v>
      </c>
      <c r="K11" s="176" t="s">
        <v>73</v>
      </c>
      <c r="L11" s="176" t="s">
        <v>64</v>
      </c>
      <c r="M11" s="176" t="s">
        <v>74</v>
      </c>
      <c r="N11" s="244" t="s">
        <v>57</v>
      </c>
      <c r="O11" s="176" t="s">
        <v>97</v>
      </c>
      <c r="P11" s="177" t="s">
        <v>52</v>
      </c>
      <c r="R11" s="178"/>
      <c r="S11" s="178"/>
    </row>
    <row r="12" spans="1:20" s="174" customFormat="1" ht="11.25" customHeight="1" thickBot="1" x14ac:dyDescent="0.25">
      <c r="A12" s="179"/>
      <c r="B12" s="180"/>
      <c r="C12" s="180" t="s">
        <v>57</v>
      </c>
      <c r="D12" s="180"/>
      <c r="E12" s="180"/>
      <c r="F12" s="73" t="s">
        <v>86</v>
      </c>
      <c r="G12" s="180"/>
      <c r="H12" s="180"/>
      <c r="I12" s="180" t="s">
        <v>69</v>
      </c>
      <c r="J12" s="180"/>
      <c r="K12" s="180"/>
      <c r="L12" s="180"/>
      <c r="M12" s="180"/>
      <c r="N12" s="245" t="s">
        <v>92</v>
      </c>
      <c r="O12" s="231" t="s">
        <v>96</v>
      </c>
      <c r="P12" s="180"/>
      <c r="R12" s="178"/>
      <c r="S12" s="178"/>
    </row>
    <row r="13" spans="1:20" x14ac:dyDescent="0.2">
      <c r="A13" s="246"/>
      <c r="B13" s="247"/>
      <c r="C13" s="247"/>
      <c r="D13" s="247"/>
      <c r="E13" s="247"/>
      <c r="F13" s="247"/>
      <c r="G13" s="248"/>
      <c r="H13" s="247"/>
      <c r="I13" s="247"/>
      <c r="J13" s="247"/>
      <c r="K13" s="247"/>
      <c r="L13" s="247"/>
      <c r="M13" s="247"/>
      <c r="N13" s="249"/>
      <c r="O13" s="247"/>
      <c r="P13" s="250"/>
    </row>
    <row r="14" spans="1:20" s="254" customFormat="1" ht="12.75" x14ac:dyDescent="0.2">
      <c r="A14" s="251" t="s">
        <v>0</v>
      </c>
      <c r="B14" s="252">
        <f t="shared" ref="B14:O14" si="0">SUM(B15:B20)</f>
        <v>2760574</v>
      </c>
      <c r="C14" s="252">
        <f t="shared" si="0"/>
        <v>511345</v>
      </c>
      <c r="D14" s="252">
        <f t="shared" si="0"/>
        <v>30684</v>
      </c>
      <c r="E14" s="252">
        <f t="shared" si="0"/>
        <v>54891</v>
      </c>
      <c r="F14" s="252">
        <f t="shared" si="0"/>
        <v>5303</v>
      </c>
      <c r="G14" s="252">
        <f t="shared" si="0"/>
        <v>13963</v>
      </c>
      <c r="H14" s="252">
        <f t="shared" si="0"/>
        <v>13520</v>
      </c>
      <c r="I14" s="252">
        <f t="shared" si="0"/>
        <v>134592</v>
      </c>
      <c r="J14" s="252">
        <f t="shared" si="0"/>
        <v>99108</v>
      </c>
      <c r="K14" s="252">
        <f t="shared" si="0"/>
        <v>0</v>
      </c>
      <c r="L14" s="252">
        <f t="shared" si="0"/>
        <v>0</v>
      </c>
      <c r="M14" s="252">
        <f t="shared" si="0"/>
        <v>0</v>
      </c>
      <c r="N14" s="252">
        <f t="shared" si="0"/>
        <v>346534</v>
      </c>
      <c r="O14" s="252">
        <f t="shared" si="0"/>
        <v>45</v>
      </c>
      <c r="P14" s="253">
        <f>SUM(B14:O14)</f>
        <v>3970559</v>
      </c>
      <c r="R14" s="255"/>
      <c r="S14" s="255"/>
    </row>
    <row r="15" spans="1:20" x14ac:dyDescent="0.2">
      <c r="A15" s="256" t="s">
        <v>130</v>
      </c>
      <c r="B15" s="20">
        <v>2243549</v>
      </c>
      <c r="C15" s="20">
        <v>481321</v>
      </c>
      <c r="D15" s="20">
        <v>36878</v>
      </c>
      <c r="E15" s="20">
        <v>53489</v>
      </c>
      <c r="F15" s="20">
        <v>5035</v>
      </c>
      <c r="G15" s="20">
        <v>13649</v>
      </c>
      <c r="H15" s="20">
        <v>13520</v>
      </c>
      <c r="I15" s="20">
        <v>155599</v>
      </c>
      <c r="J15" s="20">
        <v>182575</v>
      </c>
      <c r="K15" s="20">
        <v>0</v>
      </c>
      <c r="L15" s="29">
        <v>0</v>
      </c>
      <c r="M15" s="20">
        <v>0</v>
      </c>
      <c r="N15" s="29">
        <v>87402</v>
      </c>
      <c r="O15" s="29">
        <v>45</v>
      </c>
      <c r="P15" s="186">
        <f t="shared" ref="P15:P89" si="1">SUM(B15:O15)</f>
        <v>3273062</v>
      </c>
      <c r="T15" s="192"/>
    </row>
    <row r="16" spans="1:20" x14ac:dyDescent="0.2">
      <c r="A16" s="256" t="s">
        <v>94</v>
      </c>
      <c r="B16" s="20">
        <v>63418</v>
      </c>
      <c r="C16" s="20">
        <v>13250</v>
      </c>
      <c r="D16" s="20">
        <v>1060</v>
      </c>
      <c r="E16" s="20">
        <v>1402</v>
      </c>
      <c r="F16" s="20">
        <v>268</v>
      </c>
      <c r="G16" s="20">
        <v>314</v>
      </c>
      <c r="H16" s="20"/>
      <c r="I16" s="20">
        <v>-21007</v>
      </c>
      <c r="J16" s="20">
        <v>-83467</v>
      </c>
      <c r="K16" s="20"/>
      <c r="L16" s="29"/>
      <c r="M16" s="20"/>
      <c r="N16" s="29">
        <v>283652</v>
      </c>
      <c r="O16" s="29"/>
      <c r="P16" s="186">
        <f t="shared" si="1"/>
        <v>258890</v>
      </c>
      <c r="T16" s="192"/>
    </row>
    <row r="17" spans="1:20" x14ac:dyDescent="0.2">
      <c r="A17" s="184" t="s">
        <v>79</v>
      </c>
      <c r="B17" s="185"/>
      <c r="C17" s="185"/>
      <c r="D17" s="185"/>
      <c r="E17" s="185"/>
      <c r="F17" s="185"/>
      <c r="G17" s="185"/>
      <c r="H17" s="185"/>
      <c r="I17" s="185"/>
      <c r="J17" s="185"/>
      <c r="K17" s="185"/>
      <c r="L17" s="257"/>
      <c r="M17" s="185"/>
      <c r="N17" s="257"/>
      <c r="O17" s="257"/>
      <c r="P17" s="186">
        <f t="shared" si="1"/>
        <v>0</v>
      </c>
      <c r="T17" s="192"/>
    </row>
    <row r="18" spans="1:20" x14ac:dyDescent="0.2">
      <c r="A18" s="184" t="s">
        <v>80</v>
      </c>
      <c r="B18" s="185"/>
      <c r="C18" s="185"/>
      <c r="D18" s="185"/>
      <c r="E18" s="185"/>
      <c r="F18" s="185"/>
      <c r="G18" s="185"/>
      <c r="H18" s="185"/>
      <c r="I18" s="185"/>
      <c r="J18" s="257"/>
      <c r="K18" s="185"/>
      <c r="L18" s="257"/>
      <c r="M18" s="185"/>
      <c r="N18" s="257"/>
      <c r="O18" s="257"/>
      <c r="P18" s="186">
        <f t="shared" si="1"/>
        <v>0</v>
      </c>
      <c r="T18" s="192"/>
    </row>
    <row r="19" spans="1:20" x14ac:dyDescent="0.2">
      <c r="A19" s="184" t="s">
        <v>81</v>
      </c>
      <c r="B19" s="185">
        <v>453607</v>
      </c>
      <c r="C19" s="185">
        <v>16774</v>
      </c>
      <c r="D19" s="185">
        <v>-7254</v>
      </c>
      <c r="E19" s="185"/>
      <c r="F19" s="185"/>
      <c r="G19" s="185"/>
      <c r="H19" s="185"/>
      <c r="I19" s="185"/>
      <c r="J19" s="185"/>
      <c r="K19" s="185"/>
      <c r="L19" s="257"/>
      <c r="M19" s="185"/>
      <c r="N19" s="257">
        <v>-24520</v>
      </c>
      <c r="O19" s="257"/>
      <c r="P19" s="186">
        <f t="shared" si="1"/>
        <v>438607</v>
      </c>
      <c r="T19" s="192"/>
    </row>
    <row r="20" spans="1:20" x14ac:dyDescent="0.2">
      <c r="A20" s="184" t="s">
        <v>82</v>
      </c>
      <c r="B20" s="185"/>
      <c r="C20" s="185"/>
      <c r="D20" s="185"/>
      <c r="E20" s="185"/>
      <c r="F20" s="185"/>
      <c r="G20" s="185"/>
      <c r="H20" s="185"/>
      <c r="I20" s="185"/>
      <c r="J20" s="185"/>
      <c r="K20" s="185"/>
      <c r="L20" s="257"/>
      <c r="M20" s="185"/>
      <c r="N20" s="257"/>
      <c r="O20" s="257"/>
      <c r="P20" s="186">
        <f t="shared" si="1"/>
        <v>0</v>
      </c>
      <c r="T20" s="192"/>
    </row>
    <row r="21" spans="1:20" s="254" customFormat="1" ht="12.75" x14ac:dyDescent="0.2">
      <c r="A21" s="251" t="s">
        <v>1</v>
      </c>
      <c r="B21" s="252">
        <f t="shared" ref="B21:O21" si="2">SUM(B22:B27)</f>
        <v>4893335</v>
      </c>
      <c r="C21" s="252">
        <f t="shared" si="2"/>
        <v>905697</v>
      </c>
      <c r="D21" s="252">
        <f t="shared" si="2"/>
        <v>54223</v>
      </c>
      <c r="E21" s="252">
        <f t="shared" si="2"/>
        <v>97233</v>
      </c>
      <c r="F21" s="252">
        <f t="shared" si="2"/>
        <v>9332</v>
      </c>
      <c r="G21" s="252">
        <f t="shared" si="2"/>
        <v>24754</v>
      </c>
      <c r="H21" s="252">
        <f t="shared" si="2"/>
        <v>34222</v>
      </c>
      <c r="I21" s="252">
        <f t="shared" si="2"/>
        <v>439418</v>
      </c>
      <c r="J21" s="252">
        <f t="shared" si="2"/>
        <v>1144902</v>
      </c>
      <c r="K21" s="252">
        <f t="shared" si="2"/>
        <v>0</v>
      </c>
      <c r="L21" s="252">
        <f t="shared" si="2"/>
        <v>314760</v>
      </c>
      <c r="M21" s="252">
        <f t="shared" si="2"/>
        <v>0</v>
      </c>
      <c r="N21" s="252">
        <f t="shared" si="2"/>
        <v>799648</v>
      </c>
      <c r="O21" s="252">
        <f t="shared" si="2"/>
        <v>77</v>
      </c>
      <c r="P21" s="253">
        <f t="shared" si="1"/>
        <v>8717601</v>
      </c>
      <c r="R21" s="255"/>
      <c r="S21" s="255"/>
    </row>
    <row r="22" spans="1:20" x14ac:dyDescent="0.2">
      <c r="A22" s="256" t="s">
        <v>130</v>
      </c>
      <c r="B22" s="20">
        <v>4000762</v>
      </c>
      <c r="C22" s="20">
        <v>858306</v>
      </c>
      <c r="D22" s="20">
        <v>65761</v>
      </c>
      <c r="E22" s="20">
        <v>95383</v>
      </c>
      <c r="F22" s="20">
        <v>8978</v>
      </c>
      <c r="G22" s="20">
        <v>24339</v>
      </c>
      <c r="H22" s="20">
        <v>34222</v>
      </c>
      <c r="I22" s="20">
        <v>210127</v>
      </c>
      <c r="J22" s="20">
        <v>233850</v>
      </c>
      <c r="K22" s="20">
        <v>0</v>
      </c>
      <c r="L22" s="29">
        <v>314760</v>
      </c>
      <c r="M22" s="20">
        <v>0</v>
      </c>
      <c r="N22" s="29">
        <v>192705</v>
      </c>
      <c r="O22" s="29">
        <v>77</v>
      </c>
      <c r="P22" s="186">
        <f t="shared" si="1"/>
        <v>6039270</v>
      </c>
      <c r="Q22" s="258"/>
      <c r="T22" s="192"/>
    </row>
    <row r="23" spans="1:20" x14ac:dyDescent="0.2">
      <c r="A23" s="256" t="s">
        <v>94</v>
      </c>
      <c r="B23" s="20">
        <v>83688</v>
      </c>
      <c r="C23" s="20">
        <v>17479</v>
      </c>
      <c r="D23" s="20">
        <v>1398</v>
      </c>
      <c r="E23" s="20">
        <v>1850</v>
      </c>
      <c r="F23" s="20">
        <v>354</v>
      </c>
      <c r="G23" s="20">
        <v>415</v>
      </c>
      <c r="H23" s="20"/>
      <c r="I23" s="20">
        <v>229291</v>
      </c>
      <c r="J23" s="20">
        <v>911052</v>
      </c>
      <c r="K23" s="20"/>
      <c r="L23" s="29"/>
      <c r="M23" s="20"/>
      <c r="N23" s="29">
        <v>661005</v>
      </c>
      <c r="O23" s="29"/>
      <c r="P23" s="186">
        <f t="shared" si="1"/>
        <v>1906532</v>
      </c>
      <c r="Q23" s="258"/>
      <c r="T23" s="192"/>
    </row>
    <row r="24" spans="1:20" x14ac:dyDescent="0.2">
      <c r="A24" s="184" t="s">
        <v>79</v>
      </c>
      <c r="B24" s="185"/>
      <c r="C24" s="185"/>
      <c r="D24" s="185"/>
      <c r="E24" s="185"/>
      <c r="F24" s="185"/>
      <c r="G24" s="185"/>
      <c r="H24" s="185"/>
      <c r="I24" s="185"/>
      <c r="J24" s="185"/>
      <c r="K24" s="185"/>
      <c r="L24" s="257"/>
      <c r="M24" s="185"/>
      <c r="N24" s="257"/>
      <c r="O24" s="257"/>
      <c r="P24" s="186">
        <f t="shared" si="1"/>
        <v>0</v>
      </c>
      <c r="Q24" s="258"/>
      <c r="T24" s="192"/>
    </row>
    <row r="25" spans="1:20" x14ac:dyDescent="0.2">
      <c r="A25" s="184" t="s">
        <v>80</v>
      </c>
      <c r="B25" s="185"/>
      <c r="C25" s="185"/>
      <c r="D25" s="185"/>
      <c r="E25" s="185"/>
      <c r="F25" s="185"/>
      <c r="G25" s="185"/>
      <c r="H25" s="185"/>
      <c r="I25" s="185"/>
      <c r="J25" s="257"/>
      <c r="K25" s="185"/>
      <c r="L25" s="257"/>
      <c r="M25" s="185"/>
      <c r="N25" s="257"/>
      <c r="O25" s="257"/>
      <c r="P25" s="186">
        <f t="shared" si="1"/>
        <v>0</v>
      </c>
      <c r="Q25" s="258"/>
      <c r="T25" s="192"/>
    </row>
    <row r="26" spans="1:20" x14ac:dyDescent="0.2">
      <c r="A26" s="184" t="s">
        <v>81</v>
      </c>
      <c r="B26" s="185">
        <v>808885</v>
      </c>
      <c r="C26" s="185">
        <v>29912</v>
      </c>
      <c r="D26" s="185">
        <v>-12936</v>
      </c>
      <c r="E26" s="185"/>
      <c r="F26" s="185"/>
      <c r="G26" s="185"/>
      <c r="H26" s="185"/>
      <c r="I26" s="185"/>
      <c r="J26" s="185"/>
      <c r="K26" s="185"/>
      <c r="L26" s="257"/>
      <c r="M26" s="185"/>
      <c r="N26" s="257">
        <v>-54062</v>
      </c>
      <c r="O26" s="257"/>
      <c r="P26" s="186">
        <f t="shared" si="1"/>
        <v>771799</v>
      </c>
      <c r="Q26" s="258"/>
      <c r="T26" s="192"/>
    </row>
    <row r="27" spans="1:20" x14ac:dyDescent="0.2">
      <c r="A27" s="184" t="s">
        <v>82</v>
      </c>
      <c r="B27" s="185"/>
      <c r="C27" s="185"/>
      <c r="D27" s="185"/>
      <c r="E27" s="185"/>
      <c r="F27" s="185"/>
      <c r="G27" s="185"/>
      <c r="H27" s="185"/>
      <c r="I27" s="185"/>
      <c r="J27" s="185"/>
      <c r="K27" s="185"/>
      <c r="L27" s="257"/>
      <c r="M27" s="185"/>
      <c r="N27" s="257"/>
      <c r="O27" s="257"/>
      <c r="P27" s="186">
        <f t="shared" si="1"/>
        <v>0</v>
      </c>
      <c r="Q27" s="258"/>
      <c r="T27" s="192"/>
    </row>
    <row r="28" spans="1:20" ht="12.75" x14ac:dyDescent="0.2">
      <c r="A28" s="251" t="s">
        <v>2</v>
      </c>
      <c r="B28" s="252">
        <f t="shared" ref="B28:O28" si="3">SUM(B29:B34)</f>
        <v>31836035</v>
      </c>
      <c r="C28" s="252">
        <f t="shared" si="3"/>
        <v>5850863</v>
      </c>
      <c r="D28" s="252">
        <f t="shared" si="3"/>
        <v>342937</v>
      </c>
      <c r="E28" s="252">
        <f t="shared" si="3"/>
        <v>628687</v>
      </c>
      <c r="F28" s="252">
        <f t="shared" si="3"/>
        <v>56645</v>
      </c>
      <c r="G28" s="252">
        <f t="shared" si="3"/>
        <v>161222</v>
      </c>
      <c r="H28" s="252">
        <f t="shared" si="3"/>
        <v>34222</v>
      </c>
      <c r="I28" s="252">
        <f t="shared" si="3"/>
        <v>1135665</v>
      </c>
      <c r="J28" s="252">
        <f>SUM(J29:J34)</f>
        <v>141929</v>
      </c>
      <c r="K28" s="252">
        <f t="shared" si="3"/>
        <v>0</v>
      </c>
      <c r="L28" s="252">
        <f t="shared" si="3"/>
        <v>7851869</v>
      </c>
      <c r="M28" s="252">
        <f t="shared" si="3"/>
        <v>0</v>
      </c>
      <c r="N28" s="252">
        <f t="shared" si="3"/>
        <v>-2143963</v>
      </c>
      <c r="O28" s="252">
        <f t="shared" si="3"/>
        <v>47669</v>
      </c>
      <c r="P28" s="253">
        <f t="shared" si="1"/>
        <v>45943780</v>
      </c>
      <c r="Q28" s="258"/>
      <c r="T28" s="192"/>
    </row>
    <row r="29" spans="1:20" x14ac:dyDescent="0.2">
      <c r="A29" s="256" t="s">
        <v>130</v>
      </c>
      <c r="B29" s="20">
        <v>27459579</v>
      </c>
      <c r="C29" s="20">
        <v>5891062</v>
      </c>
      <c r="D29" s="20">
        <v>451357</v>
      </c>
      <c r="E29" s="20">
        <v>654671</v>
      </c>
      <c r="F29" s="20">
        <v>61621</v>
      </c>
      <c r="G29" s="20">
        <v>167051</v>
      </c>
      <c r="H29" s="20">
        <v>34222</v>
      </c>
      <c r="I29" s="20">
        <v>1150438</v>
      </c>
      <c r="J29" s="20">
        <v>200625</v>
      </c>
      <c r="K29" s="20">
        <v>0</v>
      </c>
      <c r="L29" s="29">
        <v>7851869</v>
      </c>
      <c r="M29" s="20">
        <v>0</v>
      </c>
      <c r="N29" s="29">
        <v>1770589</v>
      </c>
      <c r="O29" s="29">
        <v>47669</v>
      </c>
      <c r="P29" s="186">
        <f t="shared" si="1"/>
        <v>45740753</v>
      </c>
      <c r="T29" s="192"/>
    </row>
    <row r="30" spans="1:20" x14ac:dyDescent="0.2">
      <c r="A30" s="256" t="s">
        <v>94</v>
      </c>
      <c r="B30" s="20">
        <v>-1175396</v>
      </c>
      <c r="C30" s="20">
        <v>-245505</v>
      </c>
      <c r="D30" s="20">
        <v>-19629</v>
      </c>
      <c r="E30" s="20">
        <v>-25984</v>
      </c>
      <c r="F30" s="20">
        <v>-4976</v>
      </c>
      <c r="G30" s="20">
        <v>-5829</v>
      </c>
      <c r="H30" s="20"/>
      <c r="I30" s="20">
        <v>-14773</v>
      </c>
      <c r="J30" s="20">
        <v>-58696</v>
      </c>
      <c r="K30" s="20"/>
      <c r="L30" s="29"/>
      <c r="M30" s="20"/>
      <c r="N30" s="29">
        <v>-3417825</v>
      </c>
      <c r="O30" s="29"/>
      <c r="P30" s="186">
        <f t="shared" si="1"/>
        <v>-4968613</v>
      </c>
      <c r="T30" s="192"/>
    </row>
    <row r="31" spans="1:20" x14ac:dyDescent="0.2">
      <c r="A31" s="184" t="s">
        <v>79</v>
      </c>
      <c r="B31" s="185"/>
      <c r="C31" s="185"/>
      <c r="D31" s="185"/>
      <c r="E31" s="185"/>
      <c r="F31" s="185"/>
      <c r="G31" s="185"/>
      <c r="H31" s="185"/>
      <c r="I31" s="185"/>
      <c r="J31" s="185"/>
      <c r="K31" s="185"/>
      <c r="L31" s="257"/>
      <c r="M31" s="185"/>
      <c r="N31" s="257"/>
      <c r="O31" s="257"/>
      <c r="P31" s="186">
        <f t="shared" si="1"/>
        <v>0</v>
      </c>
      <c r="T31" s="192"/>
    </row>
    <row r="32" spans="1:20" x14ac:dyDescent="0.2">
      <c r="A32" s="184" t="s">
        <v>80</v>
      </c>
      <c r="B32" s="185"/>
      <c r="C32" s="185"/>
      <c r="D32" s="185"/>
      <c r="E32" s="185"/>
      <c r="F32" s="185"/>
      <c r="G32" s="185"/>
      <c r="H32" s="185"/>
      <c r="I32" s="257"/>
      <c r="J32" s="257"/>
      <c r="K32" s="185"/>
      <c r="L32" s="257"/>
      <c r="M32" s="185"/>
      <c r="N32" s="257"/>
      <c r="O32" s="257"/>
      <c r="P32" s="186">
        <f t="shared" si="1"/>
        <v>0</v>
      </c>
      <c r="T32" s="192"/>
    </row>
    <row r="33" spans="1:20" x14ac:dyDescent="0.2">
      <c r="A33" s="184" t="s">
        <v>81</v>
      </c>
      <c r="B33" s="185">
        <v>5551852</v>
      </c>
      <c r="C33" s="185">
        <v>205306</v>
      </c>
      <c r="D33" s="185">
        <v>-88791</v>
      </c>
      <c r="E33" s="185"/>
      <c r="F33" s="185"/>
      <c r="G33" s="185"/>
      <c r="H33" s="185"/>
      <c r="I33" s="185"/>
      <c r="J33" s="185"/>
      <c r="K33" s="185"/>
      <c r="L33" s="257"/>
      <c r="M33" s="185"/>
      <c r="N33" s="257">
        <v>-496727</v>
      </c>
      <c r="O33" s="257"/>
      <c r="P33" s="186">
        <f t="shared" si="1"/>
        <v>5171640</v>
      </c>
      <c r="T33" s="192"/>
    </row>
    <row r="34" spans="1:20" x14ac:dyDescent="0.2">
      <c r="A34" s="184" t="s">
        <v>82</v>
      </c>
      <c r="B34" s="185"/>
      <c r="C34" s="185"/>
      <c r="D34" s="185"/>
      <c r="E34" s="185"/>
      <c r="F34" s="185"/>
      <c r="G34" s="185"/>
      <c r="H34" s="185"/>
      <c r="I34" s="185"/>
      <c r="J34" s="185"/>
      <c r="K34" s="185"/>
      <c r="L34" s="257"/>
      <c r="M34" s="185"/>
      <c r="N34" s="257"/>
      <c r="O34" s="257"/>
      <c r="P34" s="186">
        <f t="shared" si="1"/>
        <v>0</v>
      </c>
      <c r="T34" s="192"/>
    </row>
    <row r="35" spans="1:20" ht="12.75" x14ac:dyDescent="0.2">
      <c r="A35" s="251" t="s">
        <v>3</v>
      </c>
      <c r="B35" s="252">
        <f t="shared" ref="B35:O35" si="4">SUM(B36:B41)</f>
        <v>2631372</v>
      </c>
      <c r="C35" s="252">
        <f t="shared" si="4"/>
        <v>486249</v>
      </c>
      <c r="D35" s="252">
        <f t="shared" si="4"/>
        <v>28972</v>
      </c>
      <c r="E35" s="252">
        <f t="shared" si="4"/>
        <v>52213</v>
      </c>
      <c r="F35" s="252">
        <f t="shared" si="4"/>
        <v>4941</v>
      </c>
      <c r="G35" s="252">
        <f t="shared" si="4"/>
        <v>13314</v>
      </c>
      <c r="H35" s="252">
        <f t="shared" si="4"/>
        <v>13520</v>
      </c>
      <c r="I35" s="252">
        <f t="shared" si="4"/>
        <v>452573</v>
      </c>
      <c r="J35" s="252">
        <f t="shared" si="4"/>
        <v>1511511</v>
      </c>
      <c r="K35" s="252">
        <f t="shared" si="4"/>
        <v>0</v>
      </c>
      <c r="L35" s="252">
        <f t="shared" si="4"/>
        <v>853</v>
      </c>
      <c r="M35" s="252">
        <f t="shared" si="4"/>
        <v>0</v>
      </c>
      <c r="N35" s="252">
        <f t="shared" si="4"/>
        <v>161828</v>
      </c>
      <c r="O35" s="252">
        <f t="shared" si="4"/>
        <v>68</v>
      </c>
      <c r="P35" s="253">
        <f t="shared" si="1"/>
        <v>5357414</v>
      </c>
      <c r="T35" s="192"/>
    </row>
    <row r="36" spans="1:20" x14ac:dyDescent="0.2">
      <c r="A36" s="256" t="s">
        <v>130</v>
      </c>
      <c r="B36" s="20">
        <v>2178419</v>
      </c>
      <c r="C36" s="20">
        <v>467348</v>
      </c>
      <c r="D36" s="20">
        <v>35807</v>
      </c>
      <c r="E36" s="20">
        <v>51936</v>
      </c>
      <c r="F36" s="20">
        <v>4888</v>
      </c>
      <c r="G36" s="20">
        <v>13252</v>
      </c>
      <c r="H36" s="20">
        <v>13520</v>
      </c>
      <c r="I36" s="20">
        <v>139510</v>
      </c>
      <c r="J36" s="20">
        <v>267606</v>
      </c>
      <c r="K36" s="20">
        <v>0</v>
      </c>
      <c r="L36" s="29">
        <v>853</v>
      </c>
      <c r="M36" s="20">
        <v>0</v>
      </c>
      <c r="N36" s="191">
        <v>68311</v>
      </c>
      <c r="O36" s="29">
        <v>68</v>
      </c>
      <c r="P36" s="186">
        <f t="shared" si="1"/>
        <v>3241518</v>
      </c>
      <c r="T36" s="192"/>
    </row>
    <row r="37" spans="1:20" x14ac:dyDescent="0.2">
      <c r="A37" s="256" t="s">
        <v>94</v>
      </c>
      <c r="B37" s="20">
        <v>12515</v>
      </c>
      <c r="C37" s="20">
        <v>2614</v>
      </c>
      <c r="D37" s="20">
        <v>209</v>
      </c>
      <c r="E37" s="20">
        <v>277</v>
      </c>
      <c r="F37" s="20">
        <v>53</v>
      </c>
      <c r="G37" s="20">
        <v>62</v>
      </c>
      <c r="H37" s="20"/>
      <c r="I37" s="20">
        <v>313063</v>
      </c>
      <c r="J37" s="20">
        <v>1243905</v>
      </c>
      <c r="K37" s="20"/>
      <c r="L37" s="29"/>
      <c r="M37" s="20"/>
      <c r="N37" s="29">
        <v>112681</v>
      </c>
      <c r="O37" s="29"/>
      <c r="P37" s="186">
        <f t="shared" si="1"/>
        <v>1685379</v>
      </c>
      <c r="T37" s="192"/>
    </row>
    <row r="38" spans="1:20" x14ac:dyDescent="0.2">
      <c r="A38" s="184" t="s">
        <v>79</v>
      </c>
      <c r="B38" s="185"/>
      <c r="C38" s="185"/>
      <c r="D38" s="185"/>
      <c r="E38" s="185"/>
      <c r="F38" s="185"/>
      <c r="G38" s="185"/>
      <c r="H38" s="185"/>
      <c r="I38" s="185"/>
      <c r="J38" s="185"/>
      <c r="K38" s="185"/>
      <c r="L38" s="257"/>
      <c r="M38" s="185"/>
      <c r="N38" s="257"/>
      <c r="O38" s="257"/>
      <c r="P38" s="186">
        <f t="shared" si="1"/>
        <v>0</v>
      </c>
      <c r="T38" s="192"/>
    </row>
    <row r="39" spans="1:20" x14ac:dyDescent="0.2">
      <c r="A39" s="184" t="s">
        <v>80</v>
      </c>
      <c r="B39" s="185"/>
      <c r="C39" s="185"/>
      <c r="D39" s="185"/>
      <c r="E39" s="185"/>
      <c r="F39" s="185"/>
      <c r="G39" s="185"/>
      <c r="H39" s="185"/>
      <c r="I39" s="257"/>
      <c r="J39" s="257"/>
      <c r="K39" s="185"/>
      <c r="L39" s="257"/>
      <c r="M39" s="185"/>
      <c r="N39" s="257"/>
      <c r="O39" s="257"/>
      <c r="P39" s="186">
        <f t="shared" si="1"/>
        <v>0</v>
      </c>
      <c r="T39" s="192"/>
    </row>
    <row r="40" spans="1:20" x14ac:dyDescent="0.2">
      <c r="A40" s="184" t="s">
        <v>81</v>
      </c>
      <c r="B40" s="185">
        <v>440438</v>
      </c>
      <c r="C40" s="185">
        <v>16287</v>
      </c>
      <c r="D40" s="185">
        <v>-7044</v>
      </c>
      <c r="E40" s="185"/>
      <c r="F40" s="185"/>
      <c r="G40" s="185"/>
      <c r="H40" s="185"/>
      <c r="I40" s="185"/>
      <c r="J40" s="185"/>
      <c r="K40" s="185"/>
      <c r="L40" s="257"/>
      <c r="M40" s="185"/>
      <c r="N40" s="257">
        <v>-19164</v>
      </c>
      <c r="O40" s="257"/>
      <c r="P40" s="186">
        <f t="shared" si="1"/>
        <v>430517</v>
      </c>
      <c r="T40" s="192"/>
    </row>
    <row r="41" spans="1:20" x14ac:dyDescent="0.2">
      <c r="A41" s="184" t="s">
        <v>82</v>
      </c>
      <c r="B41" s="185"/>
      <c r="C41" s="185"/>
      <c r="D41" s="185"/>
      <c r="E41" s="185"/>
      <c r="F41" s="185"/>
      <c r="G41" s="185"/>
      <c r="H41" s="185"/>
      <c r="I41" s="185"/>
      <c r="J41" s="185"/>
      <c r="K41" s="185"/>
      <c r="L41" s="257"/>
      <c r="M41" s="185"/>
      <c r="N41" s="257"/>
      <c r="O41" s="257"/>
      <c r="P41" s="186">
        <f t="shared" si="1"/>
        <v>0</v>
      </c>
      <c r="T41" s="192"/>
    </row>
    <row r="42" spans="1:20" ht="12.75" x14ac:dyDescent="0.2">
      <c r="A42" s="251" t="s">
        <v>4</v>
      </c>
      <c r="B42" s="252">
        <f t="shared" ref="B42:O42" si="5">SUM(B43:B48)</f>
        <v>2198499</v>
      </c>
      <c r="C42" s="252">
        <f t="shared" si="5"/>
        <v>407328</v>
      </c>
      <c r="D42" s="252">
        <f t="shared" si="5"/>
        <v>24459</v>
      </c>
      <c r="E42" s="252">
        <f t="shared" si="5"/>
        <v>43724</v>
      </c>
      <c r="F42" s="252">
        <f t="shared" si="5"/>
        <v>4233</v>
      </c>
      <c r="G42" s="252">
        <f t="shared" si="5"/>
        <v>11120</v>
      </c>
      <c r="H42" s="252">
        <f t="shared" si="5"/>
        <v>13520</v>
      </c>
      <c r="I42" s="252">
        <f t="shared" si="5"/>
        <v>-279033</v>
      </c>
      <c r="J42" s="252">
        <f t="shared" si="5"/>
        <v>-1856761</v>
      </c>
      <c r="K42" s="252">
        <f t="shared" si="5"/>
        <v>0</v>
      </c>
      <c r="L42" s="252">
        <f t="shared" si="5"/>
        <v>0</v>
      </c>
      <c r="M42" s="252">
        <f t="shared" si="5"/>
        <v>0</v>
      </c>
      <c r="N42" s="252">
        <f t="shared" si="5"/>
        <v>-184831</v>
      </c>
      <c r="O42" s="252">
        <f t="shared" si="5"/>
        <v>81</v>
      </c>
      <c r="P42" s="253">
        <f t="shared" si="1"/>
        <v>382339</v>
      </c>
      <c r="T42" s="192"/>
    </row>
    <row r="43" spans="1:20" x14ac:dyDescent="0.2">
      <c r="A43" s="256" t="s">
        <v>130</v>
      </c>
      <c r="B43" s="20">
        <v>1783325</v>
      </c>
      <c r="C43" s="20">
        <v>382587</v>
      </c>
      <c r="D43" s="20">
        <v>29313</v>
      </c>
      <c r="E43" s="20">
        <v>42517</v>
      </c>
      <c r="F43" s="20">
        <v>4002</v>
      </c>
      <c r="G43" s="20">
        <v>10849</v>
      </c>
      <c r="H43" s="20">
        <v>13520</v>
      </c>
      <c r="I43" s="20">
        <v>236012</v>
      </c>
      <c r="J43" s="20">
        <v>189685</v>
      </c>
      <c r="K43" s="20">
        <v>0</v>
      </c>
      <c r="L43" s="29">
        <v>0</v>
      </c>
      <c r="M43" s="20">
        <v>0</v>
      </c>
      <c r="N43" s="191">
        <v>27163</v>
      </c>
      <c r="O43" s="29">
        <v>81</v>
      </c>
      <c r="P43" s="186">
        <f t="shared" si="1"/>
        <v>2719054</v>
      </c>
      <c r="T43" s="192"/>
    </row>
    <row r="44" spans="1:20" x14ac:dyDescent="0.2">
      <c r="A44" s="256" t="s">
        <v>94</v>
      </c>
      <c r="B44" s="20">
        <v>54616</v>
      </c>
      <c r="C44" s="20">
        <v>11408</v>
      </c>
      <c r="D44" s="20">
        <v>912</v>
      </c>
      <c r="E44" s="20">
        <v>1207</v>
      </c>
      <c r="F44" s="20">
        <v>231</v>
      </c>
      <c r="G44" s="20">
        <v>271</v>
      </c>
      <c r="H44" s="20"/>
      <c r="I44" s="20">
        <v>-515045</v>
      </c>
      <c r="J44" s="20">
        <v>-2046446</v>
      </c>
      <c r="K44" s="20"/>
      <c r="L44" s="29"/>
      <c r="M44" s="20"/>
      <c r="N44" s="29">
        <v>-204374</v>
      </c>
      <c r="O44" s="29"/>
      <c r="P44" s="186">
        <f t="shared" si="1"/>
        <v>-2697220</v>
      </c>
      <c r="T44" s="192"/>
    </row>
    <row r="45" spans="1:20" x14ac:dyDescent="0.2">
      <c r="A45" s="184" t="s">
        <v>79</v>
      </c>
      <c r="B45" s="185"/>
      <c r="C45" s="185"/>
      <c r="D45" s="185"/>
      <c r="E45" s="185"/>
      <c r="F45" s="185"/>
      <c r="G45" s="185"/>
      <c r="H45" s="185"/>
      <c r="I45" s="185"/>
      <c r="J45" s="185"/>
      <c r="K45" s="185"/>
      <c r="L45" s="257"/>
      <c r="M45" s="185"/>
      <c r="N45" s="257"/>
      <c r="O45" s="257"/>
      <c r="P45" s="186">
        <f t="shared" si="1"/>
        <v>0</v>
      </c>
      <c r="T45" s="192"/>
    </row>
    <row r="46" spans="1:20" x14ac:dyDescent="0.2">
      <c r="A46" s="184" t="s">
        <v>80</v>
      </c>
      <c r="B46" s="185"/>
      <c r="C46" s="185"/>
      <c r="D46" s="185"/>
      <c r="E46" s="185"/>
      <c r="F46" s="185"/>
      <c r="G46" s="185"/>
      <c r="H46" s="185"/>
      <c r="I46" s="257"/>
      <c r="J46" s="257"/>
      <c r="K46" s="185"/>
      <c r="L46" s="257"/>
      <c r="M46" s="185"/>
      <c r="N46" s="257"/>
      <c r="O46" s="257"/>
      <c r="P46" s="186">
        <f t="shared" si="1"/>
        <v>0</v>
      </c>
      <c r="T46" s="192"/>
    </row>
    <row r="47" spans="1:20" x14ac:dyDescent="0.2">
      <c r="A47" s="184" t="s">
        <v>81</v>
      </c>
      <c r="B47" s="185">
        <v>360558</v>
      </c>
      <c r="C47" s="185">
        <v>13333</v>
      </c>
      <c r="D47" s="185">
        <v>-5766</v>
      </c>
      <c r="E47" s="185"/>
      <c r="F47" s="185"/>
      <c r="G47" s="185"/>
      <c r="H47" s="185"/>
      <c r="I47" s="185"/>
      <c r="J47" s="185"/>
      <c r="K47" s="185"/>
      <c r="L47" s="257"/>
      <c r="M47" s="185"/>
      <c r="N47" s="257">
        <v>-7620</v>
      </c>
      <c r="O47" s="257"/>
      <c r="P47" s="186">
        <f t="shared" si="1"/>
        <v>360505</v>
      </c>
      <c r="T47" s="192"/>
    </row>
    <row r="48" spans="1:20" x14ac:dyDescent="0.2">
      <c r="A48" s="184" t="s">
        <v>82</v>
      </c>
      <c r="B48" s="185"/>
      <c r="C48" s="185"/>
      <c r="D48" s="185"/>
      <c r="E48" s="185"/>
      <c r="F48" s="185"/>
      <c r="G48" s="185"/>
      <c r="H48" s="185"/>
      <c r="I48" s="185"/>
      <c r="J48" s="185"/>
      <c r="K48" s="185"/>
      <c r="L48" s="257"/>
      <c r="M48" s="185"/>
      <c r="N48" s="257"/>
      <c r="O48" s="257"/>
      <c r="P48" s="186">
        <f t="shared" si="1"/>
        <v>0</v>
      </c>
      <c r="T48" s="192"/>
    </row>
    <row r="49" spans="1:20" ht="12.75" x14ac:dyDescent="0.2">
      <c r="A49" s="251" t="s">
        <v>5</v>
      </c>
      <c r="B49" s="252">
        <f t="shared" ref="B49:O49" si="6">SUM(B50:B55)</f>
        <v>2401189</v>
      </c>
      <c r="C49" s="252">
        <f t="shared" si="6"/>
        <v>444086</v>
      </c>
      <c r="D49" s="252">
        <f t="shared" si="6"/>
        <v>26526</v>
      </c>
      <c r="E49" s="252">
        <f t="shared" si="6"/>
        <v>47680</v>
      </c>
      <c r="F49" s="252">
        <f t="shared" si="6"/>
        <v>4546</v>
      </c>
      <c r="G49" s="252">
        <f t="shared" si="6"/>
        <v>12149</v>
      </c>
      <c r="H49" s="252">
        <f t="shared" si="6"/>
        <v>13520</v>
      </c>
      <c r="I49" s="252">
        <f t="shared" si="6"/>
        <v>8314</v>
      </c>
      <c r="J49" s="252">
        <f t="shared" si="6"/>
        <v>-464408</v>
      </c>
      <c r="K49" s="252">
        <f t="shared" si="6"/>
        <v>0</v>
      </c>
      <c r="L49" s="252">
        <f t="shared" si="6"/>
        <v>84086</v>
      </c>
      <c r="M49" s="252">
        <f t="shared" si="6"/>
        <v>0</v>
      </c>
      <c r="N49" s="252">
        <f t="shared" si="6"/>
        <v>-95904</v>
      </c>
      <c r="O49" s="252">
        <f t="shared" si="6"/>
        <v>0</v>
      </c>
      <c r="P49" s="253">
        <f t="shared" si="1"/>
        <v>2481784</v>
      </c>
      <c r="T49" s="192"/>
    </row>
    <row r="50" spans="1:20" x14ac:dyDescent="0.2">
      <c r="A50" s="256" t="s">
        <v>130</v>
      </c>
      <c r="B50" s="20">
        <v>1974997</v>
      </c>
      <c r="C50" s="20">
        <v>423706</v>
      </c>
      <c r="D50" s="20">
        <v>32463</v>
      </c>
      <c r="E50" s="20">
        <v>47086</v>
      </c>
      <c r="F50" s="20">
        <v>4432</v>
      </c>
      <c r="G50" s="20">
        <v>12015</v>
      </c>
      <c r="H50" s="20">
        <v>13520</v>
      </c>
      <c r="I50" s="20">
        <v>168961</v>
      </c>
      <c r="J50" s="20">
        <v>173896</v>
      </c>
      <c r="K50" s="20">
        <v>0</v>
      </c>
      <c r="L50" s="29">
        <v>84086</v>
      </c>
      <c r="M50" s="20">
        <v>0</v>
      </c>
      <c r="N50" s="191">
        <v>44129</v>
      </c>
      <c r="O50" s="29">
        <v>0</v>
      </c>
      <c r="P50" s="186">
        <f t="shared" si="1"/>
        <v>2979291</v>
      </c>
      <c r="T50" s="192"/>
    </row>
    <row r="51" spans="1:20" x14ac:dyDescent="0.2">
      <c r="A51" s="256" t="s">
        <v>94</v>
      </c>
      <c r="B51" s="20">
        <v>26882</v>
      </c>
      <c r="C51" s="20">
        <v>5614</v>
      </c>
      <c r="D51" s="20">
        <v>449</v>
      </c>
      <c r="E51" s="20">
        <v>594</v>
      </c>
      <c r="F51" s="20">
        <v>114</v>
      </c>
      <c r="G51" s="20">
        <v>134</v>
      </c>
      <c r="H51" s="20"/>
      <c r="I51" s="20">
        <v>-160647</v>
      </c>
      <c r="J51" s="20">
        <v>-638304</v>
      </c>
      <c r="K51" s="20"/>
      <c r="L51" s="29"/>
      <c r="M51" s="20"/>
      <c r="N51" s="29">
        <v>-127653</v>
      </c>
      <c r="O51" s="29"/>
      <c r="P51" s="186">
        <f t="shared" si="1"/>
        <v>-892817</v>
      </c>
      <c r="T51" s="192"/>
    </row>
    <row r="52" spans="1:20" x14ac:dyDescent="0.2">
      <c r="A52" s="184" t="s">
        <v>79</v>
      </c>
      <c r="B52" s="185"/>
      <c r="C52" s="185"/>
      <c r="D52" s="185"/>
      <c r="E52" s="185"/>
      <c r="F52" s="185"/>
      <c r="G52" s="185"/>
      <c r="H52" s="185"/>
      <c r="I52" s="185"/>
      <c r="J52" s="185"/>
      <c r="K52" s="185"/>
      <c r="L52" s="257"/>
      <c r="M52" s="185"/>
      <c r="N52" s="257"/>
      <c r="O52" s="257"/>
      <c r="P52" s="186">
        <f t="shared" si="1"/>
        <v>0</v>
      </c>
      <c r="T52" s="192"/>
    </row>
    <row r="53" spans="1:20" x14ac:dyDescent="0.2">
      <c r="A53" s="184" t="s">
        <v>80</v>
      </c>
      <c r="B53" s="185"/>
      <c r="C53" s="185"/>
      <c r="D53" s="185"/>
      <c r="E53" s="185"/>
      <c r="F53" s="185"/>
      <c r="G53" s="185"/>
      <c r="H53" s="185"/>
      <c r="I53" s="257"/>
      <c r="J53" s="257"/>
      <c r="K53" s="185"/>
      <c r="L53" s="257"/>
      <c r="M53" s="185"/>
      <c r="N53" s="257"/>
      <c r="O53" s="257"/>
      <c r="P53" s="186">
        <f t="shared" si="1"/>
        <v>0</v>
      </c>
      <c r="T53" s="192"/>
    </row>
    <row r="54" spans="1:20" x14ac:dyDescent="0.2">
      <c r="A54" s="184" t="s">
        <v>81</v>
      </c>
      <c r="B54" s="185">
        <v>399310</v>
      </c>
      <c r="C54" s="185">
        <v>14766</v>
      </c>
      <c r="D54" s="185">
        <v>-6386</v>
      </c>
      <c r="E54" s="185"/>
      <c r="F54" s="185"/>
      <c r="G54" s="185"/>
      <c r="H54" s="185"/>
      <c r="I54" s="185"/>
      <c r="J54" s="185"/>
      <c r="K54" s="185"/>
      <c r="L54" s="257"/>
      <c r="M54" s="185"/>
      <c r="N54" s="257">
        <v>-12380</v>
      </c>
      <c r="O54" s="257"/>
      <c r="P54" s="186">
        <f t="shared" si="1"/>
        <v>395310</v>
      </c>
      <c r="T54" s="192"/>
    </row>
    <row r="55" spans="1:20" x14ac:dyDescent="0.2">
      <c r="A55" s="184" t="s">
        <v>82</v>
      </c>
      <c r="B55" s="185"/>
      <c r="C55" s="185"/>
      <c r="D55" s="185"/>
      <c r="E55" s="185"/>
      <c r="F55" s="185"/>
      <c r="G55" s="185"/>
      <c r="H55" s="185"/>
      <c r="I55" s="185"/>
      <c r="J55" s="185"/>
      <c r="K55" s="185"/>
      <c r="L55" s="257"/>
      <c r="M55" s="185"/>
      <c r="N55" s="257"/>
      <c r="O55" s="257"/>
      <c r="P55" s="186">
        <f t="shared" si="1"/>
        <v>0</v>
      </c>
      <c r="T55" s="192"/>
    </row>
    <row r="56" spans="1:20" ht="12.75" x14ac:dyDescent="0.2">
      <c r="A56" s="251" t="s">
        <v>6</v>
      </c>
      <c r="B56" s="252">
        <f t="shared" ref="B56:O56" si="7">SUM(B57:B62)</f>
        <v>3366025</v>
      </c>
      <c r="C56" s="252">
        <f t="shared" si="7"/>
        <v>616990</v>
      </c>
      <c r="D56" s="252">
        <f t="shared" si="7"/>
        <v>35876</v>
      </c>
      <c r="E56" s="252">
        <f t="shared" si="7"/>
        <v>66319</v>
      </c>
      <c r="F56" s="252">
        <f t="shared" si="7"/>
        <v>5831</v>
      </c>
      <c r="G56" s="252">
        <f t="shared" si="7"/>
        <v>17053</v>
      </c>
      <c r="H56" s="252">
        <f t="shared" si="7"/>
        <v>34222</v>
      </c>
      <c r="I56" s="252">
        <f t="shared" si="7"/>
        <v>193522</v>
      </c>
      <c r="J56" s="252">
        <f t="shared" si="7"/>
        <v>234148</v>
      </c>
      <c r="K56" s="252">
        <f t="shared" si="7"/>
        <v>0</v>
      </c>
      <c r="L56" s="252">
        <f t="shared" si="7"/>
        <v>138144</v>
      </c>
      <c r="M56" s="252">
        <f t="shared" si="7"/>
        <v>0</v>
      </c>
      <c r="N56" s="252">
        <f t="shared" si="7"/>
        <v>48914</v>
      </c>
      <c r="O56" s="252">
        <f t="shared" si="7"/>
        <v>726</v>
      </c>
      <c r="P56" s="253">
        <f t="shared" si="1"/>
        <v>4757770</v>
      </c>
      <c r="T56" s="192"/>
    </row>
    <row r="57" spans="1:20" x14ac:dyDescent="0.2">
      <c r="A57" s="256" t="s">
        <v>130</v>
      </c>
      <c r="B57" s="20">
        <v>2958920</v>
      </c>
      <c r="C57" s="20">
        <v>634793</v>
      </c>
      <c r="D57" s="20">
        <v>48636</v>
      </c>
      <c r="E57" s="20">
        <v>70544</v>
      </c>
      <c r="F57" s="20">
        <v>6640</v>
      </c>
      <c r="G57" s="20">
        <v>18001</v>
      </c>
      <c r="H57" s="20">
        <v>34222</v>
      </c>
      <c r="I57" s="20">
        <v>184194</v>
      </c>
      <c r="J57" s="20">
        <v>197088</v>
      </c>
      <c r="K57" s="20">
        <v>0</v>
      </c>
      <c r="L57" s="29">
        <v>138144</v>
      </c>
      <c r="M57" s="20">
        <v>0</v>
      </c>
      <c r="N57" s="191">
        <v>108062</v>
      </c>
      <c r="O57" s="29">
        <v>726</v>
      </c>
      <c r="P57" s="186">
        <f t="shared" si="1"/>
        <v>4399970</v>
      </c>
      <c r="T57" s="192"/>
    </row>
    <row r="58" spans="1:20" x14ac:dyDescent="0.2">
      <c r="A58" s="256" t="s">
        <v>94</v>
      </c>
      <c r="B58" s="20">
        <v>-191137</v>
      </c>
      <c r="C58" s="20">
        <v>-39926</v>
      </c>
      <c r="D58" s="20">
        <v>-3192</v>
      </c>
      <c r="E58" s="20">
        <v>-4225</v>
      </c>
      <c r="F58" s="20">
        <v>-809</v>
      </c>
      <c r="G58" s="20">
        <v>-948</v>
      </c>
      <c r="H58" s="20"/>
      <c r="I58" s="20">
        <v>9328</v>
      </c>
      <c r="J58" s="20">
        <v>37060</v>
      </c>
      <c r="K58" s="20"/>
      <c r="L58" s="29"/>
      <c r="M58" s="20"/>
      <c r="N58" s="29">
        <v>-28832</v>
      </c>
      <c r="O58" s="29"/>
      <c r="P58" s="186">
        <f t="shared" si="1"/>
        <v>-222681</v>
      </c>
      <c r="T58" s="192"/>
    </row>
    <row r="59" spans="1:20" x14ac:dyDescent="0.2">
      <c r="A59" s="184" t="s">
        <v>79</v>
      </c>
      <c r="B59" s="185"/>
      <c r="C59" s="185"/>
      <c r="D59" s="185"/>
      <c r="E59" s="185"/>
      <c r="F59" s="185"/>
      <c r="G59" s="185"/>
      <c r="H59" s="185"/>
      <c r="I59" s="185"/>
      <c r="J59" s="185"/>
      <c r="K59" s="185"/>
      <c r="L59" s="257"/>
      <c r="M59" s="185"/>
      <c r="N59" s="257"/>
      <c r="O59" s="257"/>
      <c r="P59" s="186">
        <f t="shared" si="1"/>
        <v>0</v>
      </c>
      <c r="T59" s="192"/>
    </row>
    <row r="60" spans="1:20" x14ac:dyDescent="0.2">
      <c r="A60" s="184" t="s">
        <v>80</v>
      </c>
      <c r="B60" s="185"/>
      <c r="C60" s="185"/>
      <c r="D60" s="185"/>
      <c r="E60" s="185"/>
      <c r="F60" s="185"/>
      <c r="G60" s="185"/>
      <c r="H60" s="185"/>
      <c r="I60" s="257"/>
      <c r="J60" s="257"/>
      <c r="K60" s="185"/>
      <c r="L60" s="257"/>
      <c r="M60" s="185"/>
      <c r="N60" s="257"/>
      <c r="O60" s="257"/>
      <c r="P60" s="186">
        <f t="shared" si="1"/>
        <v>0</v>
      </c>
      <c r="T60" s="192"/>
    </row>
    <row r="61" spans="1:20" x14ac:dyDescent="0.2">
      <c r="A61" s="184" t="s">
        <v>81</v>
      </c>
      <c r="B61" s="185">
        <v>598242</v>
      </c>
      <c r="C61" s="185">
        <v>22123</v>
      </c>
      <c r="D61" s="185">
        <v>-9568</v>
      </c>
      <c r="E61" s="185"/>
      <c r="F61" s="185"/>
      <c r="G61" s="185"/>
      <c r="H61" s="185"/>
      <c r="I61" s="185"/>
      <c r="J61" s="185"/>
      <c r="K61" s="185"/>
      <c r="L61" s="257"/>
      <c r="M61" s="185"/>
      <c r="N61" s="257">
        <v>-30316</v>
      </c>
      <c r="O61" s="257"/>
      <c r="P61" s="186">
        <f t="shared" si="1"/>
        <v>580481</v>
      </c>
      <c r="T61" s="192"/>
    </row>
    <row r="62" spans="1:20" x14ac:dyDescent="0.2">
      <c r="A62" s="184" t="s">
        <v>82</v>
      </c>
      <c r="B62" s="185"/>
      <c r="C62" s="185"/>
      <c r="D62" s="185"/>
      <c r="E62" s="185"/>
      <c r="F62" s="185"/>
      <c r="G62" s="185"/>
      <c r="H62" s="185"/>
      <c r="I62" s="185"/>
      <c r="J62" s="185"/>
      <c r="K62" s="185"/>
      <c r="L62" s="257"/>
      <c r="M62" s="185"/>
      <c r="N62" s="257"/>
      <c r="O62" s="257"/>
      <c r="P62" s="186">
        <f t="shared" si="1"/>
        <v>0</v>
      </c>
      <c r="T62" s="192"/>
    </row>
    <row r="63" spans="1:20" ht="12.75" x14ac:dyDescent="0.2">
      <c r="A63" s="251" t="s">
        <v>7</v>
      </c>
      <c r="B63" s="252">
        <f t="shared" ref="B63:O63" si="8">SUM(B64:B69)</f>
        <v>2140105</v>
      </c>
      <c r="C63" s="252">
        <f t="shared" si="8"/>
        <v>396702</v>
      </c>
      <c r="D63" s="252">
        <f t="shared" si="8"/>
        <v>23854</v>
      </c>
      <c r="E63" s="252">
        <f t="shared" si="8"/>
        <v>42580</v>
      </c>
      <c r="F63" s="252">
        <f t="shared" si="8"/>
        <v>4139</v>
      </c>
      <c r="G63" s="252">
        <f t="shared" si="8"/>
        <v>10824</v>
      </c>
      <c r="H63" s="252">
        <f t="shared" si="8"/>
        <v>13520</v>
      </c>
      <c r="I63" s="252">
        <f t="shared" si="8"/>
        <v>18315</v>
      </c>
      <c r="J63" s="252">
        <f t="shared" si="8"/>
        <v>-460838</v>
      </c>
      <c r="K63" s="252">
        <f t="shared" si="8"/>
        <v>0</v>
      </c>
      <c r="L63" s="252">
        <f t="shared" si="8"/>
        <v>0</v>
      </c>
      <c r="M63" s="252">
        <f t="shared" si="8"/>
        <v>0</v>
      </c>
      <c r="N63" s="252">
        <f t="shared" si="8"/>
        <v>-93413</v>
      </c>
      <c r="O63" s="252">
        <f t="shared" si="8"/>
        <v>0</v>
      </c>
      <c r="P63" s="253">
        <f t="shared" si="1"/>
        <v>2095788</v>
      </c>
      <c r="T63" s="192"/>
    </row>
    <row r="64" spans="1:20" x14ac:dyDescent="0.2">
      <c r="A64" s="256" t="s">
        <v>130</v>
      </c>
      <c r="B64" s="20">
        <v>1729451</v>
      </c>
      <c r="C64" s="20">
        <v>371029</v>
      </c>
      <c r="D64" s="20">
        <v>28427</v>
      </c>
      <c r="E64" s="20">
        <v>41232</v>
      </c>
      <c r="F64" s="20">
        <v>3881</v>
      </c>
      <c r="G64" s="20">
        <v>10521</v>
      </c>
      <c r="H64" s="20">
        <v>13520</v>
      </c>
      <c r="I64" s="20">
        <v>191226</v>
      </c>
      <c r="J64" s="20">
        <v>226194</v>
      </c>
      <c r="K64" s="20">
        <v>0</v>
      </c>
      <c r="L64" s="29">
        <v>0</v>
      </c>
      <c r="M64" s="20">
        <v>0</v>
      </c>
      <c r="N64" s="191">
        <v>29307</v>
      </c>
      <c r="O64" s="29">
        <v>0</v>
      </c>
      <c r="P64" s="186">
        <f t="shared" si="1"/>
        <v>2644788</v>
      </c>
      <c r="T64" s="192"/>
    </row>
    <row r="65" spans="1:20" x14ac:dyDescent="0.2">
      <c r="A65" s="256" t="s">
        <v>94</v>
      </c>
      <c r="B65" s="185">
        <v>60989</v>
      </c>
      <c r="C65" s="185">
        <v>12742</v>
      </c>
      <c r="D65" s="20">
        <v>1019</v>
      </c>
      <c r="E65" s="20">
        <v>1348</v>
      </c>
      <c r="F65" s="20">
        <v>258</v>
      </c>
      <c r="G65" s="20">
        <v>303</v>
      </c>
      <c r="H65" s="20"/>
      <c r="I65" s="20">
        <v>-172911</v>
      </c>
      <c r="J65" s="20">
        <v>-687032</v>
      </c>
      <c r="K65" s="20"/>
      <c r="L65" s="29"/>
      <c r="M65" s="20"/>
      <c r="N65" s="29">
        <v>-114498</v>
      </c>
      <c r="O65" s="29"/>
      <c r="P65" s="186">
        <f t="shared" si="1"/>
        <v>-897782</v>
      </c>
      <c r="T65" s="192"/>
    </row>
    <row r="66" spans="1:20" x14ac:dyDescent="0.2">
      <c r="A66" s="184" t="s">
        <v>79</v>
      </c>
      <c r="B66" s="185"/>
      <c r="C66" s="185"/>
      <c r="D66" s="185"/>
      <c r="E66" s="185"/>
      <c r="F66" s="185"/>
      <c r="G66" s="185"/>
      <c r="H66" s="185"/>
      <c r="I66" s="185"/>
      <c r="J66" s="185"/>
      <c r="K66" s="185"/>
      <c r="L66" s="257"/>
      <c r="M66" s="185"/>
      <c r="N66" s="257"/>
      <c r="O66" s="257"/>
      <c r="P66" s="186">
        <f t="shared" si="1"/>
        <v>0</v>
      </c>
      <c r="T66" s="192"/>
    </row>
    <row r="67" spans="1:20" x14ac:dyDescent="0.2">
      <c r="A67" s="184" t="s">
        <v>80</v>
      </c>
      <c r="B67" s="185"/>
      <c r="C67" s="185"/>
      <c r="D67" s="185"/>
      <c r="E67" s="185"/>
      <c r="F67" s="185"/>
      <c r="G67" s="185"/>
      <c r="H67" s="185"/>
      <c r="I67" s="257"/>
      <c r="J67" s="257"/>
      <c r="K67" s="185"/>
      <c r="L67" s="257"/>
      <c r="M67" s="185"/>
      <c r="N67" s="257"/>
      <c r="O67" s="257"/>
      <c r="P67" s="186">
        <f t="shared" si="1"/>
        <v>0</v>
      </c>
      <c r="T67" s="192"/>
    </row>
    <row r="68" spans="1:20" x14ac:dyDescent="0.2">
      <c r="A68" s="184" t="s">
        <v>81</v>
      </c>
      <c r="B68" s="185">
        <v>349665</v>
      </c>
      <c r="C68" s="185">
        <v>12931</v>
      </c>
      <c r="D68" s="185">
        <v>-5592</v>
      </c>
      <c r="E68" s="185"/>
      <c r="F68" s="185"/>
      <c r="G68" s="185"/>
      <c r="H68" s="185"/>
      <c r="I68" s="185"/>
      <c r="J68" s="185"/>
      <c r="K68" s="185"/>
      <c r="L68" s="257"/>
      <c r="M68" s="185"/>
      <c r="N68" s="257">
        <v>-8222</v>
      </c>
      <c r="O68" s="257"/>
      <c r="P68" s="186">
        <f t="shared" si="1"/>
        <v>348782</v>
      </c>
      <c r="T68" s="192"/>
    </row>
    <row r="69" spans="1:20" x14ac:dyDescent="0.2">
      <c r="A69" s="184" t="s">
        <v>82</v>
      </c>
      <c r="B69" s="185"/>
      <c r="C69" s="185"/>
      <c r="D69" s="185"/>
      <c r="E69" s="185"/>
      <c r="F69" s="185"/>
      <c r="G69" s="185"/>
      <c r="H69" s="185"/>
      <c r="I69" s="185"/>
      <c r="J69" s="185"/>
      <c r="K69" s="185"/>
      <c r="L69" s="257"/>
      <c r="M69" s="185"/>
      <c r="N69" s="257"/>
      <c r="O69" s="257"/>
      <c r="P69" s="186">
        <f t="shared" si="1"/>
        <v>0</v>
      </c>
      <c r="T69" s="192"/>
    </row>
    <row r="70" spans="1:20" ht="12.75" x14ac:dyDescent="0.2">
      <c r="A70" s="251" t="s">
        <v>8</v>
      </c>
      <c r="B70" s="252">
        <f t="shared" ref="B70:O70" si="9">SUM(B71:B76)</f>
        <v>29926378</v>
      </c>
      <c r="C70" s="252">
        <f t="shared" si="9"/>
        <v>5566585</v>
      </c>
      <c r="D70" s="252">
        <f t="shared" si="9"/>
        <v>338123</v>
      </c>
      <c r="E70" s="252">
        <f t="shared" si="9"/>
        <v>597246</v>
      </c>
      <c r="F70" s="252">
        <f t="shared" si="9"/>
        <v>59769</v>
      </c>
      <c r="G70" s="252">
        <f t="shared" si="9"/>
        <v>151272</v>
      </c>
      <c r="H70" s="252">
        <f t="shared" si="9"/>
        <v>34222</v>
      </c>
      <c r="I70" s="252">
        <f t="shared" si="9"/>
        <v>964588</v>
      </c>
      <c r="J70" s="252">
        <f t="shared" si="9"/>
        <v>455653</v>
      </c>
      <c r="K70" s="252">
        <f t="shared" si="9"/>
        <v>0</v>
      </c>
      <c r="L70" s="252">
        <f t="shared" si="9"/>
        <v>2801016</v>
      </c>
      <c r="M70" s="252">
        <f t="shared" si="9"/>
        <v>0</v>
      </c>
      <c r="N70" s="252">
        <f t="shared" si="9"/>
        <v>13726037</v>
      </c>
      <c r="O70" s="252">
        <f t="shared" si="9"/>
        <v>619</v>
      </c>
      <c r="P70" s="253">
        <f t="shared" si="1"/>
        <v>54621508</v>
      </c>
      <c r="T70" s="192"/>
    </row>
    <row r="71" spans="1:20" x14ac:dyDescent="0.2">
      <c r="A71" s="256" t="s">
        <v>130</v>
      </c>
      <c r="B71" s="20">
        <v>23519949</v>
      </c>
      <c r="C71" s="20">
        <v>5045870</v>
      </c>
      <c r="D71" s="20">
        <v>386601</v>
      </c>
      <c r="E71" s="20">
        <v>560745</v>
      </c>
      <c r="F71" s="20">
        <v>52780</v>
      </c>
      <c r="G71" s="20">
        <v>143084</v>
      </c>
      <c r="H71" s="20">
        <v>34222</v>
      </c>
      <c r="I71" s="20">
        <v>904780</v>
      </c>
      <c r="J71" s="20">
        <v>218017</v>
      </c>
      <c r="K71" s="20">
        <v>0</v>
      </c>
      <c r="L71" s="29">
        <v>2801016</v>
      </c>
      <c r="M71" s="20">
        <v>0</v>
      </c>
      <c r="N71" s="191">
        <v>1631644</v>
      </c>
      <c r="O71" s="185">
        <v>619</v>
      </c>
      <c r="P71" s="186">
        <f t="shared" si="1"/>
        <v>35299327</v>
      </c>
      <c r="T71" s="192"/>
    </row>
    <row r="72" spans="1:20" x14ac:dyDescent="0.2">
      <c r="A72" s="256" t="s">
        <v>94</v>
      </c>
      <c r="B72" s="20">
        <v>1651102</v>
      </c>
      <c r="C72" s="20">
        <v>344865</v>
      </c>
      <c r="D72" s="20">
        <v>27574</v>
      </c>
      <c r="E72" s="20">
        <v>36501</v>
      </c>
      <c r="F72" s="20">
        <v>6989</v>
      </c>
      <c r="G72" s="20">
        <v>8188</v>
      </c>
      <c r="H72" s="20"/>
      <c r="I72" s="20">
        <v>59808</v>
      </c>
      <c r="J72" s="20">
        <v>237636</v>
      </c>
      <c r="K72" s="20"/>
      <c r="L72" s="29"/>
      <c r="M72" s="20"/>
      <c r="N72" s="29">
        <v>12552140</v>
      </c>
      <c r="O72" s="29"/>
      <c r="P72" s="186">
        <f t="shared" si="1"/>
        <v>14924803</v>
      </c>
      <c r="T72" s="192"/>
    </row>
    <row r="73" spans="1:20" x14ac:dyDescent="0.2">
      <c r="A73" s="184" t="s">
        <v>79</v>
      </c>
      <c r="B73" s="185"/>
      <c r="C73" s="185"/>
      <c r="D73" s="185"/>
      <c r="E73" s="185"/>
      <c r="F73" s="185"/>
      <c r="G73" s="185"/>
      <c r="H73" s="185"/>
      <c r="I73" s="185"/>
      <c r="J73" s="185"/>
      <c r="K73" s="185"/>
      <c r="L73" s="257"/>
      <c r="M73" s="185"/>
      <c r="N73" s="257"/>
      <c r="O73" s="257"/>
      <c r="P73" s="186">
        <f t="shared" si="1"/>
        <v>0</v>
      </c>
      <c r="T73" s="192"/>
    </row>
    <row r="74" spans="1:20" x14ac:dyDescent="0.2">
      <c r="A74" s="184" t="s">
        <v>80</v>
      </c>
      <c r="B74" s="185"/>
      <c r="C74" s="185"/>
      <c r="D74" s="185"/>
      <c r="E74" s="185"/>
      <c r="F74" s="185"/>
      <c r="G74" s="185"/>
      <c r="H74" s="185"/>
      <c r="I74" s="257"/>
      <c r="J74" s="257"/>
      <c r="K74" s="185"/>
      <c r="L74" s="257"/>
      <c r="M74" s="185"/>
      <c r="N74" s="257"/>
      <c r="O74" s="257"/>
      <c r="P74" s="186">
        <f t="shared" si="1"/>
        <v>0</v>
      </c>
      <c r="T74" s="192"/>
    </row>
    <row r="75" spans="1:20" x14ac:dyDescent="0.2">
      <c r="A75" s="184" t="s">
        <v>81</v>
      </c>
      <c r="B75" s="185">
        <v>4755327</v>
      </c>
      <c r="C75" s="185">
        <v>175850</v>
      </c>
      <c r="D75" s="185">
        <v>-76052</v>
      </c>
      <c r="E75" s="185"/>
      <c r="F75" s="185"/>
      <c r="G75" s="185"/>
      <c r="H75" s="185"/>
      <c r="I75" s="185"/>
      <c r="J75" s="185"/>
      <c r="K75" s="185"/>
      <c r="L75" s="257"/>
      <c r="M75" s="185"/>
      <c r="N75" s="257">
        <v>-457747</v>
      </c>
      <c r="O75" s="257"/>
      <c r="P75" s="186">
        <f t="shared" si="1"/>
        <v>4397378</v>
      </c>
      <c r="T75" s="192"/>
    </row>
    <row r="76" spans="1:20" x14ac:dyDescent="0.2">
      <c r="A76" s="184" t="s">
        <v>82</v>
      </c>
      <c r="B76" s="185"/>
      <c r="C76" s="185"/>
      <c r="D76" s="185"/>
      <c r="E76" s="185"/>
      <c r="F76" s="185"/>
      <c r="G76" s="185"/>
      <c r="H76" s="185"/>
      <c r="I76" s="185"/>
      <c r="J76" s="185"/>
      <c r="K76" s="185"/>
      <c r="L76" s="257"/>
      <c r="M76" s="185"/>
      <c r="N76" s="257"/>
      <c r="O76" s="257"/>
      <c r="P76" s="186">
        <f t="shared" si="1"/>
        <v>0</v>
      </c>
      <c r="T76" s="192"/>
    </row>
    <row r="77" spans="1:20" ht="12.75" x14ac:dyDescent="0.2">
      <c r="A77" s="251" t="s">
        <v>9</v>
      </c>
      <c r="B77" s="252">
        <f t="shared" ref="B77:O77" si="10">SUM(B78:B83)</f>
        <v>1796021</v>
      </c>
      <c r="C77" s="252">
        <f t="shared" si="10"/>
        <v>331745</v>
      </c>
      <c r="D77" s="252">
        <f t="shared" si="10"/>
        <v>19740</v>
      </c>
      <c r="E77" s="252">
        <f t="shared" si="10"/>
        <v>35624</v>
      </c>
      <c r="F77" s="252">
        <f t="shared" si="10"/>
        <v>3359</v>
      </c>
      <c r="G77" s="252">
        <f t="shared" si="10"/>
        <v>9089</v>
      </c>
      <c r="H77" s="252">
        <f t="shared" si="10"/>
        <v>13520</v>
      </c>
      <c r="I77" s="252">
        <f t="shared" si="10"/>
        <v>75720</v>
      </c>
      <c r="J77" s="252">
        <f t="shared" si="10"/>
        <v>-18563</v>
      </c>
      <c r="K77" s="252">
        <f t="shared" si="10"/>
        <v>0</v>
      </c>
      <c r="L77" s="252">
        <f t="shared" si="10"/>
        <v>11290</v>
      </c>
      <c r="M77" s="252">
        <f t="shared" si="10"/>
        <v>0</v>
      </c>
      <c r="N77" s="252">
        <f t="shared" si="10"/>
        <v>-15694</v>
      </c>
      <c r="O77" s="252">
        <f t="shared" si="10"/>
        <v>16</v>
      </c>
      <c r="P77" s="253">
        <f>SUM(B77:O77)</f>
        <v>2261867</v>
      </c>
      <c r="T77" s="192"/>
    </row>
    <row r="78" spans="1:20" x14ac:dyDescent="0.2">
      <c r="A78" s="256" t="s">
        <v>130</v>
      </c>
      <c r="B78" s="20">
        <v>1491833</v>
      </c>
      <c r="C78" s="20">
        <v>320052</v>
      </c>
      <c r="D78" s="20">
        <v>24521</v>
      </c>
      <c r="E78" s="20">
        <v>35567</v>
      </c>
      <c r="F78" s="20">
        <v>3348</v>
      </c>
      <c r="G78" s="20">
        <v>9076</v>
      </c>
      <c r="H78" s="20">
        <v>13520</v>
      </c>
      <c r="I78" s="20">
        <v>123847</v>
      </c>
      <c r="J78" s="20">
        <v>172663</v>
      </c>
      <c r="K78" s="20">
        <v>0</v>
      </c>
      <c r="L78" s="29">
        <v>11290</v>
      </c>
      <c r="M78" s="20">
        <v>0</v>
      </c>
      <c r="N78" s="191">
        <v>9394</v>
      </c>
      <c r="O78" s="29">
        <v>16</v>
      </c>
      <c r="P78" s="186">
        <f t="shared" si="1"/>
        <v>2215127</v>
      </c>
      <c r="T78" s="192"/>
    </row>
    <row r="79" spans="1:20" x14ac:dyDescent="0.2">
      <c r="A79" s="256" t="s">
        <v>94</v>
      </c>
      <c r="B79" s="20">
        <v>2565</v>
      </c>
      <c r="C79" s="20">
        <v>539</v>
      </c>
      <c r="D79" s="20">
        <v>43</v>
      </c>
      <c r="E79" s="20">
        <v>57</v>
      </c>
      <c r="F79" s="20">
        <v>11</v>
      </c>
      <c r="G79" s="20">
        <v>13</v>
      </c>
      <c r="H79" s="20"/>
      <c r="I79" s="20">
        <v>-48127</v>
      </c>
      <c r="J79" s="20">
        <v>-191226</v>
      </c>
      <c r="K79" s="20"/>
      <c r="L79" s="29"/>
      <c r="M79" s="20"/>
      <c r="N79" s="29">
        <v>-22452</v>
      </c>
      <c r="O79" s="29"/>
      <c r="P79" s="186">
        <f t="shared" si="1"/>
        <v>-258577</v>
      </c>
      <c r="T79" s="192"/>
    </row>
    <row r="80" spans="1:20" x14ac:dyDescent="0.2">
      <c r="A80" s="184" t="s">
        <v>79</v>
      </c>
      <c r="B80" s="185"/>
      <c r="C80" s="185"/>
      <c r="D80" s="185"/>
      <c r="E80" s="185"/>
      <c r="F80" s="185"/>
      <c r="G80" s="185"/>
      <c r="H80" s="185"/>
      <c r="I80" s="185"/>
      <c r="J80" s="185"/>
      <c r="K80" s="185"/>
      <c r="L80" s="257"/>
      <c r="M80" s="185"/>
      <c r="N80" s="257"/>
      <c r="O80" s="257"/>
      <c r="P80" s="186">
        <f t="shared" si="1"/>
        <v>0</v>
      </c>
      <c r="T80" s="192"/>
    </row>
    <row r="81" spans="1:20" x14ac:dyDescent="0.2">
      <c r="A81" s="184" t="s">
        <v>80</v>
      </c>
      <c r="B81" s="185"/>
      <c r="C81" s="185"/>
      <c r="D81" s="185"/>
      <c r="E81" s="185"/>
      <c r="F81" s="185"/>
      <c r="G81" s="185"/>
      <c r="H81" s="185"/>
      <c r="I81" s="257"/>
      <c r="J81" s="257"/>
      <c r="K81" s="185"/>
      <c r="L81" s="257"/>
      <c r="M81" s="185"/>
      <c r="N81" s="257"/>
      <c r="O81" s="257"/>
      <c r="P81" s="186">
        <f t="shared" si="1"/>
        <v>0</v>
      </c>
      <c r="T81" s="192"/>
    </row>
    <row r="82" spans="1:20" x14ac:dyDescent="0.2">
      <c r="A82" s="184" t="s">
        <v>81</v>
      </c>
      <c r="B82" s="185">
        <v>301623</v>
      </c>
      <c r="C82" s="185">
        <v>11154</v>
      </c>
      <c r="D82" s="185">
        <v>-4824</v>
      </c>
      <c r="E82" s="185"/>
      <c r="F82" s="185"/>
      <c r="G82" s="185"/>
      <c r="H82" s="185"/>
      <c r="I82" s="185"/>
      <c r="J82" s="185"/>
      <c r="K82" s="185"/>
      <c r="L82" s="257"/>
      <c r="M82" s="185"/>
      <c r="N82" s="257">
        <v>-2636</v>
      </c>
      <c r="O82" s="257"/>
      <c r="P82" s="186">
        <f t="shared" si="1"/>
        <v>305317</v>
      </c>
      <c r="T82" s="192"/>
    </row>
    <row r="83" spans="1:20" x14ac:dyDescent="0.2">
      <c r="A83" s="184" t="s">
        <v>82</v>
      </c>
      <c r="B83" s="185"/>
      <c r="C83" s="185"/>
      <c r="D83" s="185"/>
      <c r="E83" s="185"/>
      <c r="F83" s="185"/>
      <c r="G83" s="185"/>
      <c r="H83" s="185"/>
      <c r="I83" s="185"/>
      <c r="J83" s="185"/>
      <c r="K83" s="185"/>
      <c r="L83" s="257"/>
      <c r="M83" s="185"/>
      <c r="N83" s="257"/>
      <c r="O83" s="257"/>
      <c r="P83" s="186">
        <f t="shared" si="1"/>
        <v>0</v>
      </c>
      <c r="T83" s="192"/>
    </row>
    <row r="84" spans="1:20" ht="12.75" x14ac:dyDescent="0.2">
      <c r="A84" s="251" t="s">
        <v>10</v>
      </c>
      <c r="B84" s="252">
        <f t="shared" ref="B84:O84" si="11">SUM(B85:B90)</f>
        <v>2688813</v>
      </c>
      <c r="C84" s="252">
        <f t="shared" si="11"/>
        <v>498703</v>
      </c>
      <c r="D84" s="252">
        <f t="shared" si="11"/>
        <v>30039</v>
      </c>
      <c r="E84" s="252">
        <f t="shared" si="11"/>
        <v>53526</v>
      </c>
      <c r="F84" s="252">
        <f t="shared" si="11"/>
        <v>5229</v>
      </c>
      <c r="G84" s="252">
        <f t="shared" si="11"/>
        <v>13598</v>
      </c>
      <c r="H84" s="252">
        <f t="shared" si="11"/>
        <v>13520</v>
      </c>
      <c r="I84" s="252">
        <f t="shared" si="11"/>
        <v>380557</v>
      </c>
      <c r="J84" s="252">
        <f t="shared" si="11"/>
        <v>1143639</v>
      </c>
      <c r="K84" s="252">
        <f t="shared" si="11"/>
        <v>0</v>
      </c>
      <c r="L84" s="252">
        <f t="shared" si="11"/>
        <v>30753</v>
      </c>
      <c r="M84" s="252">
        <f t="shared" si="11"/>
        <v>0</v>
      </c>
      <c r="N84" s="252">
        <f t="shared" si="11"/>
        <v>66344</v>
      </c>
      <c r="O84" s="252">
        <f t="shared" si="11"/>
        <v>16</v>
      </c>
      <c r="P84" s="253">
        <f t="shared" si="1"/>
        <v>4924737</v>
      </c>
      <c r="T84" s="192"/>
    </row>
    <row r="85" spans="1:20" x14ac:dyDescent="0.2">
      <c r="A85" s="256" t="s">
        <v>130</v>
      </c>
      <c r="B85" s="20">
        <v>2162719</v>
      </c>
      <c r="C85" s="20">
        <v>463980</v>
      </c>
      <c r="D85" s="20">
        <v>35549</v>
      </c>
      <c r="E85" s="20">
        <v>51562</v>
      </c>
      <c r="F85" s="20">
        <v>4853</v>
      </c>
      <c r="G85" s="20">
        <v>13157</v>
      </c>
      <c r="H85" s="20">
        <v>13520</v>
      </c>
      <c r="I85" s="20">
        <v>162759</v>
      </c>
      <c r="J85" s="20">
        <v>278254</v>
      </c>
      <c r="K85" s="20">
        <v>0</v>
      </c>
      <c r="L85" s="29">
        <v>30753</v>
      </c>
      <c r="M85" s="20">
        <v>0</v>
      </c>
      <c r="N85" s="191">
        <v>60741</v>
      </c>
      <c r="O85" s="29">
        <v>16</v>
      </c>
      <c r="P85" s="186">
        <f t="shared" si="1"/>
        <v>3277863</v>
      </c>
      <c r="T85" s="192"/>
    </row>
    <row r="86" spans="1:20" x14ac:dyDescent="0.2">
      <c r="A86" s="256" t="s">
        <v>94</v>
      </c>
      <c r="B86" s="20">
        <v>88830</v>
      </c>
      <c r="C86" s="20">
        <v>18553</v>
      </c>
      <c r="D86" s="20">
        <v>1483</v>
      </c>
      <c r="E86" s="20">
        <v>1964</v>
      </c>
      <c r="F86" s="20">
        <v>376</v>
      </c>
      <c r="G86" s="20">
        <v>441</v>
      </c>
      <c r="H86" s="20"/>
      <c r="I86" s="20">
        <v>217798</v>
      </c>
      <c r="J86" s="20">
        <v>865385</v>
      </c>
      <c r="K86" s="20"/>
      <c r="L86" s="29"/>
      <c r="M86" s="20"/>
      <c r="N86" s="29">
        <v>22644</v>
      </c>
      <c r="O86" s="29"/>
      <c r="P86" s="186">
        <f t="shared" si="1"/>
        <v>1217474</v>
      </c>
      <c r="T86" s="192"/>
    </row>
    <row r="87" spans="1:20" x14ac:dyDescent="0.2">
      <c r="A87" s="184" t="s">
        <v>79</v>
      </c>
      <c r="B87" s="185"/>
      <c r="C87" s="185"/>
      <c r="D87" s="185"/>
      <c r="E87" s="185"/>
      <c r="F87" s="185"/>
      <c r="G87" s="185"/>
      <c r="H87" s="185"/>
      <c r="I87" s="185"/>
      <c r="J87" s="185"/>
      <c r="K87" s="185"/>
      <c r="L87" s="257"/>
      <c r="M87" s="185"/>
      <c r="N87" s="257"/>
      <c r="O87" s="257"/>
      <c r="P87" s="186">
        <f t="shared" si="1"/>
        <v>0</v>
      </c>
      <c r="T87" s="192"/>
    </row>
    <row r="88" spans="1:20" x14ac:dyDescent="0.2">
      <c r="A88" s="184" t="s">
        <v>80</v>
      </c>
      <c r="B88" s="185"/>
      <c r="C88" s="185"/>
      <c r="D88" s="185"/>
      <c r="E88" s="185"/>
      <c r="F88" s="185"/>
      <c r="G88" s="185"/>
      <c r="H88" s="185"/>
      <c r="I88" s="257"/>
      <c r="J88" s="257"/>
      <c r="K88" s="185"/>
      <c r="L88" s="257"/>
      <c r="M88" s="185"/>
      <c r="N88" s="257"/>
      <c r="O88" s="257"/>
      <c r="P88" s="186">
        <f t="shared" si="1"/>
        <v>0</v>
      </c>
      <c r="T88" s="192"/>
    </row>
    <row r="89" spans="1:20" x14ac:dyDescent="0.2">
      <c r="A89" s="184" t="s">
        <v>81</v>
      </c>
      <c r="B89" s="185">
        <v>437264</v>
      </c>
      <c r="C89" s="185">
        <v>16170</v>
      </c>
      <c r="D89" s="185">
        <v>-6993</v>
      </c>
      <c r="E89" s="185"/>
      <c r="F89" s="185"/>
      <c r="G89" s="185"/>
      <c r="H89" s="185"/>
      <c r="I89" s="185"/>
      <c r="J89" s="185"/>
      <c r="K89" s="185"/>
      <c r="L89" s="257"/>
      <c r="M89" s="185"/>
      <c r="N89" s="257">
        <v>-17041</v>
      </c>
      <c r="O89" s="257"/>
      <c r="P89" s="186">
        <f t="shared" si="1"/>
        <v>429400</v>
      </c>
      <c r="T89" s="192"/>
    </row>
    <row r="90" spans="1:20" x14ac:dyDescent="0.2">
      <c r="A90" s="184" t="s">
        <v>82</v>
      </c>
      <c r="B90" s="185"/>
      <c r="C90" s="185"/>
      <c r="D90" s="185"/>
      <c r="E90" s="185"/>
      <c r="F90" s="185"/>
      <c r="G90" s="185"/>
      <c r="H90" s="185"/>
      <c r="I90" s="185"/>
      <c r="J90" s="185"/>
      <c r="K90" s="185"/>
      <c r="L90" s="257"/>
      <c r="M90" s="185"/>
      <c r="N90" s="257"/>
      <c r="O90" s="257"/>
      <c r="P90" s="186">
        <f t="shared" ref="P90:P164" si="12">SUM(B90:O90)</f>
        <v>0</v>
      </c>
      <c r="T90" s="192"/>
    </row>
    <row r="91" spans="1:20" ht="12.75" x14ac:dyDescent="0.2">
      <c r="A91" s="251" t="s">
        <v>11</v>
      </c>
      <c r="B91" s="252">
        <f t="shared" ref="B91:O91" si="13">SUM(B92:B97)</f>
        <v>6267086</v>
      </c>
      <c r="C91" s="252">
        <f t="shared" si="13"/>
        <v>1155932</v>
      </c>
      <c r="D91" s="252">
        <f t="shared" si="13"/>
        <v>68491</v>
      </c>
      <c r="E91" s="252">
        <f t="shared" si="13"/>
        <v>124151</v>
      </c>
      <c r="F91" s="252">
        <f t="shared" si="13"/>
        <v>11558</v>
      </c>
      <c r="G91" s="252">
        <f t="shared" si="13"/>
        <v>31720</v>
      </c>
      <c r="H91" s="252">
        <f t="shared" si="13"/>
        <v>34222</v>
      </c>
      <c r="I91" s="252">
        <f t="shared" si="13"/>
        <v>258853</v>
      </c>
      <c r="J91" s="252">
        <f t="shared" si="13"/>
        <v>88490</v>
      </c>
      <c r="K91" s="252">
        <f t="shared" si="13"/>
        <v>0</v>
      </c>
      <c r="L91" s="252">
        <f t="shared" si="13"/>
        <v>264648</v>
      </c>
      <c r="M91" s="252">
        <f t="shared" si="13"/>
        <v>0</v>
      </c>
      <c r="N91" s="252">
        <f t="shared" si="13"/>
        <v>-402736</v>
      </c>
      <c r="O91" s="252">
        <f t="shared" si="13"/>
        <v>416</v>
      </c>
      <c r="P91" s="253">
        <f t="shared" si="12"/>
        <v>7902831</v>
      </c>
      <c r="T91" s="192"/>
    </row>
    <row r="92" spans="1:20" x14ac:dyDescent="0.2">
      <c r="A92" s="256" t="s">
        <v>130</v>
      </c>
      <c r="B92" s="20">
        <v>5262619</v>
      </c>
      <c r="C92" s="20">
        <v>1129020</v>
      </c>
      <c r="D92" s="20">
        <v>86502</v>
      </c>
      <c r="E92" s="20">
        <v>125467</v>
      </c>
      <c r="F92" s="20">
        <v>11810</v>
      </c>
      <c r="G92" s="20">
        <v>32015</v>
      </c>
      <c r="H92" s="20">
        <v>34222</v>
      </c>
      <c r="I92" s="20">
        <v>286409</v>
      </c>
      <c r="J92" s="20">
        <v>197978</v>
      </c>
      <c r="K92" s="20">
        <v>0</v>
      </c>
      <c r="L92" s="29">
        <v>264648</v>
      </c>
      <c r="M92" s="20">
        <v>0</v>
      </c>
      <c r="N92" s="191">
        <v>262181</v>
      </c>
      <c r="O92" s="29">
        <v>416</v>
      </c>
      <c r="P92" s="186">
        <f t="shared" si="12"/>
        <v>7693287</v>
      </c>
      <c r="T92" s="192"/>
    </row>
    <row r="93" spans="1:20" x14ac:dyDescent="0.2">
      <c r="A93" s="256" t="s">
        <v>94</v>
      </c>
      <c r="B93" s="20">
        <v>-59544</v>
      </c>
      <c r="C93" s="20">
        <v>-12435</v>
      </c>
      <c r="D93" s="20">
        <v>-994</v>
      </c>
      <c r="E93" s="20">
        <v>-1316</v>
      </c>
      <c r="F93" s="20">
        <v>-252</v>
      </c>
      <c r="G93" s="20">
        <v>-295</v>
      </c>
      <c r="H93" s="20"/>
      <c r="I93" s="20">
        <v>-27556</v>
      </c>
      <c r="J93" s="20">
        <v>-109488</v>
      </c>
      <c r="K93" s="20"/>
      <c r="L93" s="29"/>
      <c r="M93" s="20"/>
      <c r="N93" s="29">
        <v>-591364</v>
      </c>
      <c r="O93" s="29"/>
      <c r="P93" s="186">
        <f t="shared" si="12"/>
        <v>-803244</v>
      </c>
      <c r="T93" s="192"/>
    </row>
    <row r="94" spans="1:20" x14ac:dyDescent="0.2">
      <c r="A94" s="184" t="s">
        <v>79</v>
      </c>
      <c r="B94" s="185"/>
      <c r="C94" s="185"/>
      <c r="D94" s="185"/>
      <c r="E94" s="185"/>
      <c r="F94" s="185"/>
      <c r="G94" s="185"/>
      <c r="H94" s="185"/>
      <c r="I94" s="185"/>
      <c r="J94" s="185"/>
      <c r="K94" s="185"/>
      <c r="L94" s="257"/>
      <c r="M94" s="185"/>
      <c r="N94" s="257"/>
      <c r="O94" s="257"/>
      <c r="P94" s="186">
        <f t="shared" si="12"/>
        <v>0</v>
      </c>
      <c r="T94" s="192"/>
    </row>
    <row r="95" spans="1:20" x14ac:dyDescent="0.2">
      <c r="A95" s="184" t="s">
        <v>80</v>
      </c>
      <c r="B95" s="185"/>
      <c r="C95" s="185"/>
      <c r="D95" s="185"/>
      <c r="E95" s="185"/>
      <c r="F95" s="185"/>
      <c r="G95" s="185"/>
      <c r="H95" s="185"/>
      <c r="I95" s="257"/>
      <c r="J95" s="257"/>
      <c r="K95" s="185"/>
      <c r="L95" s="257"/>
      <c r="M95" s="185"/>
      <c r="N95" s="257"/>
      <c r="O95" s="257"/>
      <c r="P95" s="186">
        <f t="shared" si="12"/>
        <v>0</v>
      </c>
      <c r="T95" s="192"/>
    </row>
    <row r="96" spans="1:20" x14ac:dyDescent="0.2">
      <c r="A96" s="184" t="s">
        <v>81</v>
      </c>
      <c r="B96" s="185">
        <v>1064011</v>
      </c>
      <c r="C96" s="185">
        <v>39347</v>
      </c>
      <c r="D96" s="185">
        <v>-17017</v>
      </c>
      <c r="E96" s="185"/>
      <c r="F96" s="185"/>
      <c r="G96" s="185"/>
      <c r="H96" s="185"/>
      <c r="I96" s="185"/>
      <c r="J96" s="185"/>
      <c r="K96" s="185"/>
      <c r="L96" s="257"/>
      <c r="M96" s="185"/>
      <c r="N96" s="257">
        <v>-73553</v>
      </c>
      <c r="O96" s="257"/>
      <c r="P96" s="186">
        <f t="shared" si="12"/>
        <v>1012788</v>
      </c>
      <c r="T96" s="192"/>
    </row>
    <row r="97" spans="1:20" x14ac:dyDescent="0.2">
      <c r="A97" s="184" t="s">
        <v>82</v>
      </c>
      <c r="B97" s="185"/>
      <c r="C97" s="185"/>
      <c r="D97" s="185"/>
      <c r="E97" s="185"/>
      <c r="F97" s="185"/>
      <c r="G97" s="185"/>
      <c r="H97" s="185"/>
      <c r="I97" s="185"/>
      <c r="J97" s="185"/>
      <c r="K97" s="185"/>
      <c r="L97" s="257"/>
      <c r="M97" s="185"/>
      <c r="N97" s="257"/>
      <c r="O97" s="257"/>
      <c r="P97" s="186">
        <f t="shared" si="12"/>
        <v>0</v>
      </c>
      <c r="T97" s="192"/>
    </row>
    <row r="98" spans="1:20" ht="12.75" x14ac:dyDescent="0.2">
      <c r="A98" s="251" t="s">
        <v>12</v>
      </c>
      <c r="B98" s="252">
        <f t="shared" ref="B98:O98" si="14">SUM(B99:B104)</f>
        <v>3594613</v>
      </c>
      <c r="C98" s="252">
        <f t="shared" si="14"/>
        <v>670665</v>
      </c>
      <c r="D98" s="252">
        <f t="shared" si="14"/>
        <v>41094</v>
      </c>
      <c r="E98" s="252">
        <f t="shared" si="14"/>
        <v>71929</v>
      </c>
      <c r="F98" s="252">
        <f t="shared" si="14"/>
        <v>7379</v>
      </c>
      <c r="G98" s="252">
        <f t="shared" si="14"/>
        <v>18162</v>
      </c>
      <c r="H98" s="252">
        <f t="shared" si="14"/>
        <v>13520</v>
      </c>
      <c r="I98" s="252">
        <f t="shared" si="14"/>
        <v>375018</v>
      </c>
      <c r="J98" s="252">
        <f t="shared" si="14"/>
        <v>1043069</v>
      </c>
      <c r="K98" s="252">
        <f t="shared" si="14"/>
        <v>0</v>
      </c>
      <c r="L98" s="252">
        <f t="shared" si="14"/>
        <v>102009</v>
      </c>
      <c r="M98" s="252">
        <f t="shared" si="14"/>
        <v>0</v>
      </c>
      <c r="N98" s="252">
        <f t="shared" si="14"/>
        <v>290486</v>
      </c>
      <c r="O98" s="252">
        <f t="shared" si="14"/>
        <v>56</v>
      </c>
      <c r="P98" s="253">
        <f t="shared" si="12"/>
        <v>6228000</v>
      </c>
      <c r="T98" s="192"/>
    </row>
    <row r="99" spans="1:20" x14ac:dyDescent="0.2">
      <c r="A99" s="256" t="s">
        <v>130</v>
      </c>
      <c r="B99" s="20">
        <v>2755116</v>
      </c>
      <c r="C99" s="20">
        <v>591070</v>
      </c>
      <c r="D99" s="20">
        <v>45286</v>
      </c>
      <c r="E99" s="20">
        <v>65685</v>
      </c>
      <c r="F99" s="20">
        <v>6183</v>
      </c>
      <c r="G99" s="20">
        <v>16761</v>
      </c>
      <c r="H99" s="20">
        <v>13520</v>
      </c>
      <c r="I99" s="20">
        <v>176146</v>
      </c>
      <c r="J99" s="20">
        <v>252884</v>
      </c>
      <c r="K99" s="20">
        <v>0</v>
      </c>
      <c r="L99" s="29">
        <v>102009</v>
      </c>
      <c r="M99" s="20">
        <v>0</v>
      </c>
      <c r="N99" s="191">
        <v>131532</v>
      </c>
      <c r="O99" s="29">
        <v>56</v>
      </c>
      <c r="P99" s="186">
        <f t="shared" si="12"/>
        <v>4156248</v>
      </c>
      <c r="T99" s="192"/>
    </row>
    <row r="100" spans="1:20" x14ac:dyDescent="0.2">
      <c r="A100" s="256" t="s">
        <v>94</v>
      </c>
      <c r="B100" s="20">
        <v>282461</v>
      </c>
      <c r="C100" s="20">
        <v>58996</v>
      </c>
      <c r="D100" s="20">
        <v>4717</v>
      </c>
      <c r="E100" s="20">
        <v>6244</v>
      </c>
      <c r="F100" s="20">
        <v>1196</v>
      </c>
      <c r="G100" s="20">
        <v>1401</v>
      </c>
      <c r="H100" s="20"/>
      <c r="I100" s="20">
        <v>198872</v>
      </c>
      <c r="J100" s="20">
        <v>790185</v>
      </c>
      <c r="K100" s="20"/>
      <c r="L100" s="29"/>
      <c r="M100" s="20"/>
      <c r="N100" s="29">
        <v>195854</v>
      </c>
      <c r="O100" s="29"/>
      <c r="P100" s="186">
        <f t="shared" si="12"/>
        <v>1539926</v>
      </c>
      <c r="T100" s="192"/>
    </row>
    <row r="101" spans="1:20" x14ac:dyDescent="0.2">
      <c r="A101" s="184" t="s">
        <v>79</v>
      </c>
      <c r="B101" s="185"/>
      <c r="C101" s="185"/>
      <c r="D101" s="185"/>
      <c r="E101" s="185"/>
      <c r="F101" s="185"/>
      <c r="G101" s="185"/>
      <c r="H101" s="185"/>
      <c r="I101" s="185"/>
      <c r="J101" s="185"/>
      <c r="K101" s="185"/>
      <c r="L101" s="257"/>
      <c r="M101" s="185"/>
      <c r="N101" s="257"/>
      <c r="O101" s="257"/>
      <c r="P101" s="186">
        <f t="shared" si="12"/>
        <v>0</v>
      </c>
      <c r="T101" s="192"/>
    </row>
    <row r="102" spans="1:20" x14ac:dyDescent="0.2">
      <c r="A102" s="184" t="s">
        <v>80</v>
      </c>
      <c r="B102" s="185"/>
      <c r="C102" s="185"/>
      <c r="D102" s="185"/>
      <c r="E102" s="185"/>
      <c r="F102" s="185"/>
      <c r="G102" s="185"/>
      <c r="H102" s="185"/>
      <c r="I102" s="257"/>
      <c r="J102" s="257"/>
      <c r="K102" s="185"/>
      <c r="L102" s="257"/>
      <c r="M102" s="185"/>
      <c r="N102" s="257"/>
      <c r="O102" s="257"/>
      <c r="P102" s="186">
        <f t="shared" si="12"/>
        <v>0</v>
      </c>
      <c r="T102" s="192"/>
    </row>
    <row r="103" spans="1:20" x14ac:dyDescent="0.2">
      <c r="A103" s="184" t="s">
        <v>81</v>
      </c>
      <c r="B103" s="185">
        <v>557036</v>
      </c>
      <c r="C103" s="185">
        <v>20599</v>
      </c>
      <c r="D103" s="185">
        <v>-8909</v>
      </c>
      <c r="E103" s="185"/>
      <c r="F103" s="185"/>
      <c r="G103" s="185"/>
      <c r="H103" s="185"/>
      <c r="I103" s="185"/>
      <c r="J103" s="185"/>
      <c r="K103" s="185"/>
      <c r="L103" s="257"/>
      <c r="M103" s="185"/>
      <c r="N103" s="257">
        <v>-36900</v>
      </c>
      <c r="O103" s="257"/>
      <c r="P103" s="186">
        <f>SUM(B103:O103)</f>
        <v>531826</v>
      </c>
      <c r="T103" s="192"/>
    </row>
    <row r="104" spans="1:20" x14ac:dyDescent="0.2">
      <c r="A104" s="184" t="s">
        <v>82</v>
      </c>
      <c r="B104" s="185"/>
      <c r="C104" s="185"/>
      <c r="D104" s="185"/>
      <c r="E104" s="185"/>
      <c r="F104" s="185"/>
      <c r="G104" s="185"/>
      <c r="H104" s="185"/>
      <c r="I104" s="185"/>
      <c r="J104" s="185"/>
      <c r="K104" s="185"/>
      <c r="L104" s="257"/>
      <c r="M104" s="185"/>
      <c r="N104" s="257"/>
      <c r="O104" s="257"/>
      <c r="P104" s="186">
        <f t="shared" si="12"/>
        <v>0</v>
      </c>
      <c r="T104" s="192"/>
    </row>
    <row r="105" spans="1:20" ht="12.75" x14ac:dyDescent="0.2">
      <c r="A105" s="251" t="s">
        <v>13</v>
      </c>
      <c r="B105" s="252">
        <f t="shared" ref="B105:O105" si="15">SUM(B106:B111)</f>
        <v>2077632</v>
      </c>
      <c r="C105" s="252">
        <f t="shared" si="15"/>
        <v>383412</v>
      </c>
      <c r="D105" s="252">
        <f t="shared" si="15"/>
        <v>22754</v>
      </c>
      <c r="E105" s="252">
        <f t="shared" si="15"/>
        <v>41177</v>
      </c>
      <c r="F105" s="252">
        <f t="shared" si="15"/>
        <v>3851</v>
      </c>
      <c r="G105" s="252">
        <f t="shared" si="15"/>
        <v>10514</v>
      </c>
      <c r="H105" s="252">
        <f t="shared" si="15"/>
        <v>34222</v>
      </c>
      <c r="I105" s="252">
        <f t="shared" si="15"/>
        <v>151155</v>
      </c>
      <c r="J105" s="252">
        <f t="shared" si="15"/>
        <v>239207</v>
      </c>
      <c r="K105" s="252">
        <f t="shared" si="15"/>
        <v>0</v>
      </c>
      <c r="L105" s="252">
        <f t="shared" si="15"/>
        <v>31951</v>
      </c>
      <c r="M105" s="252">
        <f t="shared" si="15"/>
        <v>0</v>
      </c>
      <c r="N105" s="252">
        <f t="shared" si="15"/>
        <v>-68675</v>
      </c>
      <c r="O105" s="252">
        <f t="shared" si="15"/>
        <v>0</v>
      </c>
      <c r="P105" s="253">
        <f t="shared" si="12"/>
        <v>2927200</v>
      </c>
      <c r="T105" s="192"/>
    </row>
    <row r="106" spans="1:20" x14ac:dyDescent="0.2">
      <c r="A106" s="256" t="s">
        <v>130</v>
      </c>
      <c r="B106" s="20">
        <v>1737687</v>
      </c>
      <c r="C106" s="20">
        <v>372796</v>
      </c>
      <c r="D106" s="20">
        <v>28563</v>
      </c>
      <c r="E106" s="20">
        <v>41429</v>
      </c>
      <c r="F106" s="20">
        <v>3899</v>
      </c>
      <c r="G106" s="20">
        <v>10571</v>
      </c>
      <c r="H106" s="20">
        <v>34222</v>
      </c>
      <c r="I106" s="20">
        <v>143454</v>
      </c>
      <c r="J106" s="20">
        <v>208610</v>
      </c>
      <c r="K106" s="20">
        <v>0</v>
      </c>
      <c r="L106" s="29">
        <v>31951</v>
      </c>
      <c r="M106" s="20">
        <v>0</v>
      </c>
      <c r="N106" s="191">
        <v>22837</v>
      </c>
      <c r="O106" s="29">
        <v>0</v>
      </c>
      <c r="P106" s="186">
        <f t="shared" si="12"/>
        <v>2636019</v>
      </c>
      <c r="T106" s="192"/>
    </row>
    <row r="107" spans="1:20" x14ac:dyDescent="0.2">
      <c r="A107" s="256" t="s">
        <v>94</v>
      </c>
      <c r="B107" s="20">
        <v>-11385</v>
      </c>
      <c r="C107" s="20">
        <v>-2376</v>
      </c>
      <c r="D107" s="20">
        <v>-190</v>
      </c>
      <c r="E107" s="20">
        <v>-252</v>
      </c>
      <c r="F107" s="20">
        <v>-48</v>
      </c>
      <c r="G107" s="20">
        <v>-57</v>
      </c>
      <c r="H107" s="20"/>
      <c r="I107" s="20">
        <v>7701</v>
      </c>
      <c r="J107" s="20">
        <v>30597</v>
      </c>
      <c r="K107" s="20"/>
      <c r="L107" s="29"/>
      <c r="M107" s="20"/>
      <c r="N107" s="29">
        <v>-85105</v>
      </c>
      <c r="O107" s="29"/>
      <c r="P107" s="186">
        <f t="shared" si="12"/>
        <v>-61115</v>
      </c>
      <c r="T107" s="192"/>
    </row>
    <row r="108" spans="1:20" x14ac:dyDescent="0.2">
      <c r="A108" s="184" t="s">
        <v>79</v>
      </c>
      <c r="B108" s="185"/>
      <c r="C108" s="185"/>
      <c r="D108" s="185"/>
      <c r="E108" s="185"/>
      <c r="F108" s="185"/>
      <c r="G108" s="185"/>
      <c r="H108" s="185"/>
      <c r="I108" s="185"/>
      <c r="J108" s="185"/>
      <c r="K108" s="185"/>
      <c r="L108" s="257"/>
      <c r="M108" s="185"/>
      <c r="N108" s="257"/>
      <c r="O108" s="257"/>
      <c r="P108" s="186">
        <f t="shared" si="12"/>
        <v>0</v>
      </c>
      <c r="T108" s="192"/>
    </row>
    <row r="109" spans="1:20" x14ac:dyDescent="0.2">
      <c r="A109" s="184" t="s">
        <v>80</v>
      </c>
      <c r="B109" s="185"/>
      <c r="C109" s="185"/>
      <c r="D109" s="185"/>
      <c r="E109" s="185"/>
      <c r="F109" s="185"/>
      <c r="G109" s="185"/>
      <c r="H109" s="185"/>
      <c r="I109" s="257"/>
      <c r="J109" s="257"/>
      <c r="K109" s="185"/>
      <c r="L109" s="257"/>
      <c r="M109" s="185"/>
      <c r="N109" s="257"/>
      <c r="O109" s="257"/>
      <c r="P109" s="186">
        <f t="shared" si="12"/>
        <v>0</v>
      </c>
      <c r="T109" s="192"/>
    </row>
    <row r="110" spans="1:20" x14ac:dyDescent="0.2">
      <c r="A110" s="184" t="s">
        <v>81</v>
      </c>
      <c r="B110" s="185">
        <v>351330</v>
      </c>
      <c r="C110" s="185">
        <v>12992</v>
      </c>
      <c r="D110" s="185">
        <v>-5619</v>
      </c>
      <c r="E110" s="185"/>
      <c r="F110" s="185"/>
      <c r="G110" s="185"/>
      <c r="H110" s="185"/>
      <c r="I110" s="185"/>
      <c r="J110" s="185"/>
      <c r="K110" s="185"/>
      <c r="L110" s="257"/>
      <c r="M110" s="185"/>
      <c r="N110" s="257">
        <v>-6407</v>
      </c>
      <c r="O110" s="257"/>
      <c r="P110" s="186">
        <f t="shared" si="12"/>
        <v>352296</v>
      </c>
      <c r="T110" s="192"/>
    </row>
    <row r="111" spans="1:20" x14ac:dyDescent="0.2">
      <c r="A111" s="184" t="s">
        <v>82</v>
      </c>
      <c r="B111" s="185"/>
      <c r="C111" s="185"/>
      <c r="D111" s="185"/>
      <c r="E111" s="185"/>
      <c r="F111" s="185"/>
      <c r="G111" s="185"/>
      <c r="H111" s="185"/>
      <c r="I111" s="185"/>
      <c r="J111" s="185"/>
      <c r="K111" s="185"/>
      <c r="L111" s="257"/>
      <c r="M111" s="185"/>
      <c r="N111" s="257"/>
      <c r="O111" s="257"/>
      <c r="P111" s="186">
        <f t="shared" si="12"/>
        <v>0</v>
      </c>
      <c r="T111" s="192"/>
    </row>
    <row r="112" spans="1:20" ht="12.75" x14ac:dyDescent="0.2">
      <c r="A112" s="251" t="s">
        <v>14</v>
      </c>
      <c r="B112" s="252">
        <f t="shared" ref="B112:O112" si="16">SUM(B113:B118)</f>
        <v>3485385</v>
      </c>
      <c r="C112" s="252">
        <f t="shared" si="16"/>
        <v>640073</v>
      </c>
      <c r="D112" s="252">
        <f t="shared" si="16"/>
        <v>37433</v>
      </c>
      <c r="E112" s="252">
        <f t="shared" si="16"/>
        <v>68784</v>
      </c>
      <c r="F112" s="252">
        <f t="shared" si="16"/>
        <v>6156</v>
      </c>
      <c r="G112" s="252">
        <f t="shared" si="16"/>
        <v>17653</v>
      </c>
      <c r="H112" s="252">
        <f t="shared" si="16"/>
        <v>34222</v>
      </c>
      <c r="I112" s="252">
        <f t="shared" si="16"/>
        <v>76225</v>
      </c>
      <c r="J112" s="252">
        <f t="shared" si="16"/>
        <v>-310725</v>
      </c>
      <c r="K112" s="252">
        <f t="shared" si="16"/>
        <v>0</v>
      </c>
      <c r="L112" s="252">
        <f t="shared" si="16"/>
        <v>275861</v>
      </c>
      <c r="M112" s="252">
        <f t="shared" si="16"/>
        <v>0</v>
      </c>
      <c r="N112" s="252">
        <f t="shared" si="16"/>
        <v>213014</v>
      </c>
      <c r="O112" s="252">
        <f t="shared" si="16"/>
        <v>897</v>
      </c>
      <c r="P112" s="253">
        <f t="shared" si="12"/>
        <v>4544978</v>
      </c>
      <c r="T112" s="192"/>
    </row>
    <row r="113" spans="1:20" x14ac:dyDescent="0.2">
      <c r="A113" s="256" t="s">
        <v>130</v>
      </c>
      <c r="B113" s="20">
        <v>3022513</v>
      </c>
      <c r="C113" s="20">
        <v>648436</v>
      </c>
      <c r="D113" s="20">
        <v>49681</v>
      </c>
      <c r="E113" s="20">
        <v>72061</v>
      </c>
      <c r="F113" s="20">
        <v>6783</v>
      </c>
      <c r="G113" s="20">
        <v>18388</v>
      </c>
      <c r="H113" s="20">
        <v>34222</v>
      </c>
      <c r="I113" s="20">
        <v>201765</v>
      </c>
      <c r="J113" s="20">
        <v>188091</v>
      </c>
      <c r="K113" s="20">
        <v>0</v>
      </c>
      <c r="L113" s="29">
        <v>275861</v>
      </c>
      <c r="M113" s="20">
        <v>0</v>
      </c>
      <c r="N113" s="191">
        <v>132495</v>
      </c>
      <c r="O113" s="29">
        <v>897</v>
      </c>
      <c r="P113" s="186">
        <f t="shared" si="12"/>
        <v>4651193</v>
      </c>
      <c r="T113" s="192"/>
    </row>
    <row r="114" spans="1:20" x14ac:dyDescent="0.2">
      <c r="A114" s="256" t="s">
        <v>94</v>
      </c>
      <c r="B114" s="20">
        <v>-148228</v>
      </c>
      <c r="C114" s="20">
        <v>-30961</v>
      </c>
      <c r="D114" s="20">
        <v>-2475</v>
      </c>
      <c r="E114" s="20">
        <v>-3277</v>
      </c>
      <c r="F114" s="20">
        <v>-627</v>
      </c>
      <c r="G114" s="20">
        <v>-735</v>
      </c>
      <c r="H114" s="20"/>
      <c r="I114" s="20">
        <v>-125540</v>
      </c>
      <c r="J114" s="20">
        <v>-498816</v>
      </c>
      <c r="K114" s="20"/>
      <c r="L114" s="29"/>
      <c r="M114" s="20"/>
      <c r="N114" s="29">
        <v>117690</v>
      </c>
      <c r="O114" s="29"/>
      <c r="P114" s="186">
        <f t="shared" si="12"/>
        <v>-692969</v>
      </c>
      <c r="T114" s="192"/>
    </row>
    <row r="115" spans="1:20" x14ac:dyDescent="0.2">
      <c r="A115" s="184" t="s">
        <v>79</v>
      </c>
      <c r="B115" s="185"/>
      <c r="C115" s="185"/>
      <c r="D115" s="185"/>
      <c r="E115" s="185"/>
      <c r="F115" s="185"/>
      <c r="G115" s="185"/>
      <c r="H115" s="185"/>
      <c r="I115" s="185"/>
      <c r="J115" s="185"/>
      <c r="K115" s="185"/>
      <c r="L115" s="257"/>
      <c r="M115" s="185"/>
      <c r="N115" s="257"/>
      <c r="O115" s="257"/>
      <c r="P115" s="186">
        <f t="shared" si="12"/>
        <v>0</v>
      </c>
      <c r="T115" s="192"/>
    </row>
    <row r="116" spans="1:20" x14ac:dyDescent="0.2">
      <c r="A116" s="184" t="s">
        <v>80</v>
      </c>
      <c r="B116" s="185"/>
      <c r="C116" s="185"/>
      <c r="D116" s="185"/>
      <c r="E116" s="185"/>
      <c r="F116" s="185"/>
      <c r="G116" s="185"/>
      <c r="H116" s="185"/>
      <c r="I116" s="257"/>
      <c r="J116" s="257"/>
      <c r="K116" s="185"/>
      <c r="L116" s="257"/>
      <c r="M116" s="185"/>
      <c r="N116" s="257"/>
      <c r="O116" s="257"/>
      <c r="P116" s="186">
        <f t="shared" si="12"/>
        <v>0</v>
      </c>
      <c r="T116" s="192"/>
    </row>
    <row r="117" spans="1:20" x14ac:dyDescent="0.2">
      <c r="A117" s="184" t="s">
        <v>81</v>
      </c>
      <c r="B117" s="185">
        <v>611100</v>
      </c>
      <c r="C117" s="185">
        <v>22598</v>
      </c>
      <c r="D117" s="185">
        <v>-9773</v>
      </c>
      <c r="E117" s="185"/>
      <c r="F117" s="185"/>
      <c r="G117" s="185"/>
      <c r="H117" s="185"/>
      <c r="I117" s="185"/>
      <c r="J117" s="185"/>
      <c r="K117" s="185"/>
      <c r="L117" s="257"/>
      <c r="M117" s="185"/>
      <c r="N117" s="257">
        <v>-37171</v>
      </c>
      <c r="O117" s="257"/>
      <c r="P117" s="186">
        <f t="shared" si="12"/>
        <v>586754</v>
      </c>
      <c r="T117" s="192"/>
    </row>
    <row r="118" spans="1:20" x14ac:dyDescent="0.2">
      <c r="A118" s="184" t="s">
        <v>82</v>
      </c>
      <c r="B118" s="185"/>
      <c r="C118" s="185"/>
      <c r="D118" s="185"/>
      <c r="E118" s="185"/>
      <c r="F118" s="185"/>
      <c r="G118" s="185"/>
      <c r="H118" s="185"/>
      <c r="I118" s="185"/>
      <c r="J118" s="185"/>
      <c r="K118" s="185"/>
      <c r="L118" s="257"/>
      <c r="M118" s="185"/>
      <c r="N118" s="257"/>
      <c r="O118" s="257"/>
      <c r="P118" s="186">
        <f t="shared" si="12"/>
        <v>0</v>
      </c>
      <c r="T118" s="192"/>
    </row>
    <row r="119" spans="1:20" ht="12.75" x14ac:dyDescent="0.2">
      <c r="A119" s="251" t="s">
        <v>15</v>
      </c>
      <c r="B119" s="252">
        <f t="shared" ref="B119:O119" si="17">SUM(B120:B125)</f>
        <v>3503992</v>
      </c>
      <c r="C119" s="252">
        <f t="shared" si="17"/>
        <v>647818</v>
      </c>
      <c r="D119" s="252">
        <f t="shared" si="17"/>
        <v>38653</v>
      </c>
      <c r="E119" s="252">
        <f t="shared" si="17"/>
        <v>69557</v>
      </c>
      <c r="F119" s="252">
        <f t="shared" si="17"/>
        <v>6611</v>
      </c>
      <c r="G119" s="252">
        <f t="shared" si="17"/>
        <v>17728</v>
      </c>
      <c r="H119" s="252">
        <f t="shared" si="17"/>
        <v>13520</v>
      </c>
      <c r="I119" s="252">
        <f t="shared" si="17"/>
        <v>120029</v>
      </c>
      <c r="J119" s="252">
        <f t="shared" si="17"/>
        <v>-122931</v>
      </c>
      <c r="K119" s="252">
        <f t="shared" si="17"/>
        <v>0</v>
      </c>
      <c r="L119" s="252">
        <f t="shared" si="17"/>
        <v>23450</v>
      </c>
      <c r="M119" s="252">
        <f t="shared" si="17"/>
        <v>0</v>
      </c>
      <c r="N119" s="252">
        <f t="shared" si="17"/>
        <v>0</v>
      </c>
      <c r="O119" s="252">
        <f t="shared" si="17"/>
        <v>24331</v>
      </c>
      <c r="P119" s="253">
        <f t="shared" si="12"/>
        <v>4342758</v>
      </c>
      <c r="T119" s="192"/>
    </row>
    <row r="120" spans="1:20" x14ac:dyDescent="0.2">
      <c r="A120" s="256" t="s">
        <v>130</v>
      </c>
      <c r="B120" s="20">
        <v>2889951</v>
      </c>
      <c r="C120" s="20">
        <v>619998</v>
      </c>
      <c r="D120" s="20">
        <v>47502</v>
      </c>
      <c r="E120" s="20">
        <v>68900</v>
      </c>
      <c r="F120" s="20">
        <v>6485</v>
      </c>
      <c r="G120" s="20">
        <v>17581</v>
      </c>
      <c r="H120" s="20">
        <v>13520</v>
      </c>
      <c r="I120" s="20">
        <v>198765</v>
      </c>
      <c r="J120" s="20">
        <v>189910</v>
      </c>
      <c r="K120" s="20">
        <v>0</v>
      </c>
      <c r="L120" s="29">
        <v>23450</v>
      </c>
      <c r="M120" s="20">
        <v>0</v>
      </c>
      <c r="N120" s="191">
        <v>0</v>
      </c>
      <c r="O120" s="29">
        <v>24331</v>
      </c>
      <c r="P120" s="186">
        <f t="shared" si="12"/>
        <v>4100393</v>
      </c>
      <c r="T120" s="192"/>
    </row>
    <row r="121" spans="1:20" x14ac:dyDescent="0.2">
      <c r="A121" s="256" t="s">
        <v>94</v>
      </c>
      <c r="B121" s="20">
        <v>29743</v>
      </c>
      <c r="C121" s="20">
        <v>6213</v>
      </c>
      <c r="D121" s="20">
        <v>496</v>
      </c>
      <c r="E121" s="20">
        <v>657</v>
      </c>
      <c r="F121" s="20">
        <v>126</v>
      </c>
      <c r="G121" s="20">
        <v>147</v>
      </c>
      <c r="H121" s="20"/>
      <c r="I121" s="20">
        <v>-78736</v>
      </c>
      <c r="J121" s="20">
        <v>-312841</v>
      </c>
      <c r="K121" s="20"/>
      <c r="L121" s="29"/>
      <c r="M121" s="20"/>
      <c r="N121" s="29">
        <v>0</v>
      </c>
      <c r="O121" s="29"/>
      <c r="P121" s="186">
        <f t="shared" si="12"/>
        <v>-354195</v>
      </c>
      <c r="T121" s="192"/>
    </row>
    <row r="122" spans="1:20" x14ac:dyDescent="0.2">
      <c r="A122" s="184" t="s">
        <v>79</v>
      </c>
      <c r="B122" s="185"/>
      <c r="C122" s="185"/>
      <c r="D122" s="185"/>
      <c r="E122" s="185"/>
      <c r="F122" s="185"/>
      <c r="G122" s="185"/>
      <c r="H122" s="185"/>
      <c r="I122" s="185"/>
      <c r="J122" s="185"/>
      <c r="K122" s="185"/>
      <c r="L122" s="257"/>
      <c r="M122" s="185"/>
      <c r="N122" s="257"/>
      <c r="O122" s="257"/>
      <c r="P122" s="186">
        <f t="shared" si="12"/>
        <v>0</v>
      </c>
      <c r="T122" s="192"/>
    </row>
    <row r="123" spans="1:20" x14ac:dyDescent="0.2">
      <c r="A123" s="184" t="s">
        <v>80</v>
      </c>
      <c r="B123" s="185"/>
      <c r="C123" s="185"/>
      <c r="D123" s="185"/>
      <c r="E123" s="185"/>
      <c r="F123" s="185"/>
      <c r="G123" s="185"/>
      <c r="H123" s="185"/>
      <c r="I123" s="257"/>
      <c r="J123" s="257"/>
      <c r="K123" s="185"/>
      <c r="L123" s="257"/>
      <c r="M123" s="185"/>
      <c r="N123" s="257"/>
      <c r="O123" s="257"/>
      <c r="P123" s="186">
        <f t="shared" si="12"/>
        <v>0</v>
      </c>
      <c r="T123" s="192"/>
    </row>
    <row r="124" spans="1:20" x14ac:dyDescent="0.2">
      <c r="A124" s="184" t="s">
        <v>81</v>
      </c>
      <c r="B124" s="185">
        <v>584298</v>
      </c>
      <c r="C124" s="185">
        <v>21607</v>
      </c>
      <c r="D124" s="185">
        <v>-9345</v>
      </c>
      <c r="E124" s="185"/>
      <c r="F124" s="185"/>
      <c r="G124" s="185"/>
      <c r="H124" s="185"/>
      <c r="I124" s="185"/>
      <c r="J124" s="185"/>
      <c r="K124" s="185"/>
      <c r="L124" s="257"/>
      <c r="M124" s="185"/>
      <c r="N124" s="257">
        <v>0</v>
      </c>
      <c r="O124" s="257"/>
      <c r="P124" s="186">
        <f t="shared" si="12"/>
        <v>596560</v>
      </c>
      <c r="T124" s="192"/>
    </row>
    <row r="125" spans="1:20" x14ac:dyDescent="0.2">
      <c r="A125" s="184" t="s">
        <v>82</v>
      </c>
      <c r="B125" s="185"/>
      <c r="C125" s="185"/>
      <c r="D125" s="185"/>
      <c r="E125" s="185"/>
      <c r="F125" s="185"/>
      <c r="G125" s="185"/>
      <c r="H125" s="185"/>
      <c r="I125" s="185"/>
      <c r="J125" s="185"/>
      <c r="K125" s="185"/>
      <c r="L125" s="257"/>
      <c r="M125" s="185"/>
      <c r="N125" s="257"/>
      <c r="O125" s="257"/>
      <c r="P125" s="186">
        <f t="shared" si="12"/>
        <v>0</v>
      </c>
      <c r="T125" s="192"/>
    </row>
    <row r="126" spans="1:20" ht="12.75" x14ac:dyDescent="0.2">
      <c r="A126" s="251" t="s">
        <v>16</v>
      </c>
      <c r="B126" s="252">
        <f t="shared" ref="B126:O126" si="18">SUM(B127:B132)</f>
        <v>3395844</v>
      </c>
      <c r="C126" s="252">
        <f t="shared" si="18"/>
        <v>627741</v>
      </c>
      <c r="D126" s="252">
        <f t="shared" si="18"/>
        <v>37443</v>
      </c>
      <c r="E126" s="252">
        <f t="shared" si="18"/>
        <v>67403</v>
      </c>
      <c r="F126" s="252">
        <f t="shared" si="18"/>
        <v>6399</v>
      </c>
      <c r="G126" s="252">
        <f t="shared" si="18"/>
        <v>17182</v>
      </c>
      <c r="H126" s="252">
        <f t="shared" si="18"/>
        <v>13520</v>
      </c>
      <c r="I126" s="252">
        <f t="shared" si="18"/>
        <v>68198</v>
      </c>
      <c r="J126" s="252">
        <f t="shared" si="18"/>
        <v>-346407</v>
      </c>
      <c r="K126" s="252">
        <f t="shared" si="18"/>
        <v>0</v>
      </c>
      <c r="L126" s="252">
        <f t="shared" si="18"/>
        <v>95365</v>
      </c>
      <c r="M126" s="252">
        <f t="shared" si="18"/>
        <v>0</v>
      </c>
      <c r="N126" s="252">
        <f t="shared" si="18"/>
        <v>-100818</v>
      </c>
      <c r="O126" s="252">
        <f t="shared" si="18"/>
        <v>46</v>
      </c>
      <c r="P126" s="253">
        <f t="shared" si="12"/>
        <v>3881916</v>
      </c>
      <c r="T126" s="192"/>
    </row>
    <row r="127" spans="1:20" x14ac:dyDescent="0.2">
      <c r="A127" s="256" t="s">
        <v>130</v>
      </c>
      <c r="B127" s="20">
        <v>2803464</v>
      </c>
      <c r="C127" s="20">
        <v>601442</v>
      </c>
      <c r="D127" s="20">
        <v>46081</v>
      </c>
      <c r="E127" s="20">
        <v>66838</v>
      </c>
      <c r="F127" s="20">
        <v>6291</v>
      </c>
      <c r="G127" s="20">
        <v>17055</v>
      </c>
      <c r="H127" s="20">
        <v>13520</v>
      </c>
      <c r="I127" s="20">
        <v>201524</v>
      </c>
      <c r="J127" s="20">
        <v>183344</v>
      </c>
      <c r="K127" s="20">
        <v>0</v>
      </c>
      <c r="L127" s="29">
        <v>95365</v>
      </c>
      <c r="M127" s="20">
        <v>0</v>
      </c>
      <c r="N127" s="191">
        <v>96082</v>
      </c>
      <c r="O127" s="29">
        <v>46</v>
      </c>
      <c r="P127" s="186">
        <f t="shared" si="12"/>
        <v>4131052</v>
      </c>
      <c r="T127" s="192"/>
    </row>
    <row r="128" spans="1:20" x14ac:dyDescent="0.2">
      <c r="A128" s="256" t="s">
        <v>94</v>
      </c>
      <c r="B128" s="20">
        <v>25568</v>
      </c>
      <c r="C128" s="20">
        <v>5339</v>
      </c>
      <c r="D128" s="20">
        <v>427</v>
      </c>
      <c r="E128" s="20">
        <v>565</v>
      </c>
      <c r="F128" s="20">
        <v>108</v>
      </c>
      <c r="G128" s="20">
        <v>127</v>
      </c>
      <c r="H128" s="20"/>
      <c r="I128" s="20">
        <v>-133326</v>
      </c>
      <c r="J128" s="20">
        <v>-529751</v>
      </c>
      <c r="K128" s="20"/>
      <c r="L128" s="29"/>
      <c r="M128" s="20"/>
      <c r="N128" s="29">
        <v>-169945</v>
      </c>
      <c r="O128" s="29"/>
      <c r="P128" s="186">
        <f t="shared" si="12"/>
        <v>-800888</v>
      </c>
      <c r="T128" s="192"/>
    </row>
    <row r="129" spans="1:20" x14ac:dyDescent="0.2">
      <c r="A129" s="184" t="s">
        <v>79</v>
      </c>
      <c r="B129" s="185"/>
      <c r="C129" s="185"/>
      <c r="D129" s="185"/>
      <c r="E129" s="185"/>
      <c r="F129" s="185"/>
      <c r="G129" s="185"/>
      <c r="H129" s="185"/>
      <c r="I129" s="185"/>
      <c r="J129" s="185"/>
      <c r="K129" s="185"/>
      <c r="L129" s="257"/>
      <c r="M129" s="185"/>
      <c r="N129" s="257"/>
      <c r="O129" s="257"/>
      <c r="P129" s="186">
        <f t="shared" si="12"/>
        <v>0</v>
      </c>
      <c r="T129" s="192"/>
    </row>
    <row r="130" spans="1:20" x14ac:dyDescent="0.2">
      <c r="A130" s="184" t="s">
        <v>80</v>
      </c>
      <c r="B130" s="185"/>
      <c r="C130" s="185"/>
      <c r="D130" s="185"/>
      <c r="E130" s="185"/>
      <c r="F130" s="185"/>
      <c r="G130" s="185"/>
      <c r="H130" s="185"/>
      <c r="I130" s="257"/>
      <c r="J130" s="257"/>
      <c r="K130" s="185"/>
      <c r="L130" s="257"/>
      <c r="M130" s="185"/>
      <c r="N130" s="257"/>
      <c r="O130" s="257"/>
      <c r="P130" s="186">
        <f t="shared" si="12"/>
        <v>0</v>
      </c>
      <c r="T130" s="192"/>
    </row>
    <row r="131" spans="1:20" x14ac:dyDescent="0.2">
      <c r="A131" s="184" t="s">
        <v>81</v>
      </c>
      <c r="B131" s="185">
        <v>566812</v>
      </c>
      <c r="C131" s="185">
        <v>20960</v>
      </c>
      <c r="D131" s="185">
        <v>-9065</v>
      </c>
      <c r="E131" s="185"/>
      <c r="F131" s="185"/>
      <c r="G131" s="185"/>
      <c r="H131" s="185"/>
      <c r="I131" s="185"/>
      <c r="J131" s="185"/>
      <c r="K131" s="185"/>
      <c r="L131" s="257"/>
      <c r="M131" s="185"/>
      <c r="N131" s="257">
        <v>-26955</v>
      </c>
      <c r="O131" s="257"/>
      <c r="P131" s="186">
        <f t="shared" si="12"/>
        <v>551752</v>
      </c>
      <c r="T131" s="192"/>
    </row>
    <row r="132" spans="1:20" x14ac:dyDescent="0.2">
      <c r="A132" s="184" t="s">
        <v>82</v>
      </c>
      <c r="B132" s="185"/>
      <c r="C132" s="185"/>
      <c r="D132" s="185"/>
      <c r="E132" s="185"/>
      <c r="F132" s="185"/>
      <c r="G132" s="185"/>
      <c r="H132" s="185"/>
      <c r="I132" s="185"/>
      <c r="J132" s="185"/>
      <c r="K132" s="185"/>
      <c r="L132" s="257"/>
      <c r="M132" s="185"/>
      <c r="N132" s="257"/>
      <c r="O132" s="257"/>
      <c r="P132" s="186">
        <f t="shared" si="12"/>
        <v>0</v>
      </c>
      <c r="T132" s="192"/>
    </row>
    <row r="133" spans="1:20" ht="12.75" x14ac:dyDescent="0.2">
      <c r="A133" s="251" t="s">
        <v>17</v>
      </c>
      <c r="B133" s="252">
        <f t="shared" ref="B133:O133" si="19">SUM(B134:B139)</f>
        <v>2377072</v>
      </c>
      <c r="C133" s="252">
        <f t="shared" si="19"/>
        <v>438875</v>
      </c>
      <c r="D133" s="252">
        <f t="shared" si="19"/>
        <v>26081</v>
      </c>
      <c r="E133" s="252">
        <f t="shared" si="19"/>
        <v>47131</v>
      </c>
      <c r="F133" s="252">
        <f t="shared" si="19"/>
        <v>4427</v>
      </c>
      <c r="G133" s="252">
        <f t="shared" si="19"/>
        <v>12029</v>
      </c>
      <c r="H133" s="252">
        <f t="shared" si="19"/>
        <v>13520</v>
      </c>
      <c r="I133" s="252">
        <f t="shared" si="19"/>
        <v>247101</v>
      </c>
      <c r="J133" s="252">
        <f t="shared" si="19"/>
        <v>612389</v>
      </c>
      <c r="K133" s="252">
        <f t="shared" si="19"/>
        <v>0</v>
      </c>
      <c r="L133" s="252">
        <f t="shared" si="19"/>
        <v>85547</v>
      </c>
      <c r="M133" s="252">
        <f t="shared" si="19"/>
        <v>0</v>
      </c>
      <c r="N133" s="252">
        <f t="shared" si="19"/>
        <v>169968</v>
      </c>
      <c r="O133" s="252">
        <f t="shared" si="19"/>
        <v>40</v>
      </c>
      <c r="P133" s="253">
        <f t="shared" si="12"/>
        <v>4034180</v>
      </c>
      <c r="T133" s="192"/>
    </row>
    <row r="134" spans="1:20" x14ac:dyDescent="0.2">
      <c r="A134" s="256" t="s">
        <v>130</v>
      </c>
      <c r="B134" s="20">
        <v>1981090</v>
      </c>
      <c r="C134" s="20">
        <v>425015</v>
      </c>
      <c r="D134" s="20">
        <v>32563</v>
      </c>
      <c r="E134" s="20">
        <v>47232</v>
      </c>
      <c r="F134" s="20">
        <v>4446</v>
      </c>
      <c r="G134" s="20">
        <v>12052</v>
      </c>
      <c r="H134" s="20">
        <v>13520</v>
      </c>
      <c r="I134" s="20">
        <v>151855</v>
      </c>
      <c r="J134" s="20">
        <v>233944</v>
      </c>
      <c r="K134" s="20">
        <v>0</v>
      </c>
      <c r="L134" s="29">
        <v>85547</v>
      </c>
      <c r="M134" s="20">
        <v>0</v>
      </c>
      <c r="N134" s="191">
        <v>52891</v>
      </c>
      <c r="O134" s="29">
        <v>40</v>
      </c>
      <c r="P134" s="186">
        <f t="shared" si="12"/>
        <v>3040195</v>
      </c>
      <c r="T134" s="192"/>
    </row>
    <row r="135" spans="1:20" x14ac:dyDescent="0.2">
      <c r="A135" s="256" t="s">
        <v>94</v>
      </c>
      <c r="B135" s="20">
        <v>-4560</v>
      </c>
      <c r="C135" s="20">
        <v>-952</v>
      </c>
      <c r="D135" s="20">
        <v>-76</v>
      </c>
      <c r="E135" s="20">
        <v>-101</v>
      </c>
      <c r="F135" s="20">
        <v>-19</v>
      </c>
      <c r="G135" s="20">
        <v>-23</v>
      </c>
      <c r="H135" s="20"/>
      <c r="I135" s="20">
        <v>95246</v>
      </c>
      <c r="J135" s="20">
        <v>378445</v>
      </c>
      <c r="K135" s="20"/>
      <c r="L135" s="29"/>
      <c r="M135" s="20"/>
      <c r="N135" s="29">
        <v>131915</v>
      </c>
      <c r="O135" s="29"/>
      <c r="P135" s="186">
        <f t="shared" si="12"/>
        <v>599875</v>
      </c>
      <c r="T135" s="192"/>
    </row>
    <row r="136" spans="1:20" x14ac:dyDescent="0.2">
      <c r="A136" s="184" t="s">
        <v>79</v>
      </c>
      <c r="B136" s="185"/>
      <c r="C136" s="185"/>
      <c r="D136" s="185"/>
      <c r="E136" s="185"/>
      <c r="F136" s="185"/>
      <c r="G136" s="185"/>
      <c r="H136" s="185"/>
      <c r="I136" s="185"/>
      <c r="J136" s="185"/>
      <c r="K136" s="185"/>
      <c r="L136" s="257"/>
      <c r="M136" s="185"/>
      <c r="N136" s="257"/>
      <c r="O136" s="257"/>
      <c r="P136" s="186">
        <f t="shared" si="12"/>
        <v>0</v>
      </c>
      <c r="T136" s="192"/>
    </row>
    <row r="137" spans="1:20" x14ac:dyDescent="0.2">
      <c r="A137" s="184" t="s">
        <v>80</v>
      </c>
      <c r="B137" s="185"/>
      <c r="C137" s="185"/>
      <c r="D137" s="185"/>
      <c r="E137" s="185"/>
      <c r="F137" s="185"/>
      <c r="G137" s="185"/>
      <c r="H137" s="185"/>
      <c r="I137" s="257"/>
      <c r="J137" s="257"/>
      <c r="K137" s="185"/>
      <c r="L137" s="257"/>
      <c r="M137" s="185"/>
      <c r="N137" s="257"/>
      <c r="O137" s="257"/>
      <c r="P137" s="186">
        <f t="shared" si="12"/>
        <v>0</v>
      </c>
      <c r="T137" s="192"/>
    </row>
    <row r="138" spans="1:20" x14ac:dyDescent="0.2">
      <c r="A138" s="184" t="s">
        <v>81</v>
      </c>
      <c r="B138" s="185">
        <v>400542</v>
      </c>
      <c r="C138" s="185">
        <v>14812</v>
      </c>
      <c r="D138" s="185">
        <v>-6406</v>
      </c>
      <c r="E138" s="185"/>
      <c r="F138" s="185"/>
      <c r="G138" s="185"/>
      <c r="H138" s="185"/>
      <c r="I138" s="185"/>
      <c r="J138" s="185"/>
      <c r="K138" s="185"/>
      <c r="L138" s="257"/>
      <c r="M138" s="185"/>
      <c r="N138" s="257">
        <v>-14838</v>
      </c>
      <c r="O138" s="257"/>
      <c r="P138" s="186">
        <f t="shared" si="12"/>
        <v>394110</v>
      </c>
      <c r="T138" s="192"/>
    </row>
    <row r="139" spans="1:20" x14ac:dyDescent="0.2">
      <c r="A139" s="184" t="s">
        <v>82</v>
      </c>
      <c r="B139" s="185"/>
      <c r="C139" s="185"/>
      <c r="D139" s="185"/>
      <c r="E139" s="185"/>
      <c r="F139" s="185"/>
      <c r="G139" s="185"/>
      <c r="H139" s="185"/>
      <c r="I139" s="185"/>
      <c r="J139" s="185"/>
      <c r="K139" s="185"/>
      <c r="L139" s="257"/>
      <c r="M139" s="185"/>
      <c r="N139" s="257"/>
      <c r="O139" s="257"/>
      <c r="P139" s="186">
        <f t="shared" si="12"/>
        <v>0</v>
      </c>
      <c r="T139" s="192"/>
    </row>
    <row r="140" spans="1:20" ht="12.75" x14ac:dyDescent="0.2">
      <c r="A140" s="251" t="s">
        <v>18</v>
      </c>
      <c r="B140" s="252">
        <f t="shared" ref="B140:O140" si="20">SUM(B141:B146)</f>
        <v>3406728</v>
      </c>
      <c r="C140" s="252">
        <f t="shared" si="20"/>
        <v>633118</v>
      </c>
      <c r="D140" s="252">
        <f t="shared" si="20"/>
        <v>38357</v>
      </c>
      <c r="E140" s="252">
        <f t="shared" si="20"/>
        <v>67936</v>
      </c>
      <c r="F140" s="252">
        <f t="shared" si="20"/>
        <v>6749</v>
      </c>
      <c r="G140" s="252">
        <f t="shared" si="20"/>
        <v>17223</v>
      </c>
      <c r="H140" s="252">
        <f t="shared" si="20"/>
        <v>13520</v>
      </c>
      <c r="I140" s="252">
        <f t="shared" si="20"/>
        <v>294227</v>
      </c>
      <c r="J140" s="252">
        <f t="shared" si="20"/>
        <v>707943</v>
      </c>
      <c r="K140" s="252">
        <f t="shared" si="20"/>
        <v>0</v>
      </c>
      <c r="L140" s="252">
        <f t="shared" si="20"/>
        <v>196693</v>
      </c>
      <c r="M140" s="252">
        <f t="shared" si="20"/>
        <v>0</v>
      </c>
      <c r="N140" s="252">
        <f t="shared" si="20"/>
        <v>398328</v>
      </c>
      <c r="O140" s="252">
        <f t="shared" si="20"/>
        <v>223</v>
      </c>
      <c r="P140" s="253">
        <f t="shared" si="12"/>
        <v>5781045</v>
      </c>
      <c r="T140" s="192"/>
    </row>
    <row r="141" spans="1:20" x14ac:dyDescent="0.2">
      <c r="A141" s="256" t="s">
        <v>130</v>
      </c>
      <c r="B141" s="20">
        <v>2696778</v>
      </c>
      <c r="C141" s="20">
        <v>578555</v>
      </c>
      <c r="D141" s="20">
        <v>44327</v>
      </c>
      <c r="E141" s="20">
        <v>64295</v>
      </c>
      <c r="F141" s="20">
        <v>6052</v>
      </c>
      <c r="G141" s="20">
        <v>16406</v>
      </c>
      <c r="H141" s="20">
        <v>13520</v>
      </c>
      <c r="I141" s="20">
        <v>172836</v>
      </c>
      <c r="J141" s="20">
        <v>225618</v>
      </c>
      <c r="K141" s="20">
        <v>0</v>
      </c>
      <c r="L141" s="29">
        <v>196693</v>
      </c>
      <c r="M141" s="20">
        <v>0</v>
      </c>
      <c r="N141" s="191">
        <v>133786</v>
      </c>
      <c r="O141" s="29">
        <v>223</v>
      </c>
      <c r="P141" s="186">
        <f t="shared" si="12"/>
        <v>4149089</v>
      </c>
      <c r="T141" s="192"/>
    </row>
    <row r="142" spans="1:20" x14ac:dyDescent="0.2">
      <c r="A142" s="256" t="s">
        <v>94</v>
      </c>
      <c r="B142" s="279">
        <v>164708</v>
      </c>
      <c r="C142" s="279">
        <v>34400</v>
      </c>
      <c r="D142" s="280">
        <v>2750</v>
      </c>
      <c r="E142" s="280">
        <v>3641</v>
      </c>
      <c r="F142" s="280">
        <v>697</v>
      </c>
      <c r="G142" s="280">
        <v>817</v>
      </c>
      <c r="H142" s="280"/>
      <c r="I142" s="280">
        <v>121391</v>
      </c>
      <c r="J142" s="280">
        <v>482325</v>
      </c>
      <c r="K142" s="280"/>
      <c r="L142" s="281"/>
      <c r="M142" s="280"/>
      <c r="N142" s="281">
        <v>302075</v>
      </c>
      <c r="O142" s="281"/>
      <c r="P142" s="186">
        <f>SUM(B142:O142)</f>
        <v>1112804</v>
      </c>
      <c r="T142" s="192"/>
    </row>
    <row r="143" spans="1:20" x14ac:dyDescent="0.2">
      <c r="A143" s="184" t="s">
        <v>79</v>
      </c>
      <c r="B143" s="185"/>
      <c r="C143" s="185"/>
      <c r="D143" s="185"/>
      <c r="E143" s="185"/>
      <c r="F143" s="185"/>
      <c r="G143" s="185"/>
      <c r="H143" s="185"/>
      <c r="I143" s="185"/>
      <c r="J143" s="185"/>
      <c r="K143" s="185"/>
      <c r="L143" s="257"/>
      <c r="M143" s="185"/>
      <c r="N143" s="257"/>
      <c r="O143" s="257"/>
      <c r="P143" s="186">
        <f t="shared" si="12"/>
        <v>0</v>
      </c>
      <c r="T143" s="192"/>
    </row>
    <row r="144" spans="1:20" x14ac:dyDescent="0.2">
      <c r="A144" s="184" t="s">
        <v>80</v>
      </c>
      <c r="B144" s="185"/>
      <c r="C144" s="185"/>
      <c r="D144" s="185"/>
      <c r="E144" s="185"/>
      <c r="F144" s="185"/>
      <c r="G144" s="185"/>
      <c r="H144" s="185"/>
      <c r="I144" s="257"/>
      <c r="J144" s="257"/>
      <c r="K144" s="185"/>
      <c r="L144" s="257"/>
      <c r="M144" s="185"/>
      <c r="N144" s="257"/>
      <c r="O144" s="257"/>
      <c r="P144" s="186">
        <f t="shared" si="12"/>
        <v>0</v>
      </c>
      <c r="T144" s="192"/>
    </row>
    <row r="145" spans="1:20" x14ac:dyDescent="0.2">
      <c r="A145" s="184" t="s">
        <v>81</v>
      </c>
      <c r="B145" s="185">
        <v>545242</v>
      </c>
      <c r="C145" s="185">
        <v>20163</v>
      </c>
      <c r="D145" s="185">
        <v>-8720</v>
      </c>
      <c r="E145" s="185"/>
      <c r="F145" s="185"/>
      <c r="G145" s="185"/>
      <c r="H145" s="185"/>
      <c r="I145" s="185"/>
      <c r="J145" s="185"/>
      <c r="K145" s="185"/>
      <c r="L145" s="257"/>
      <c r="M145" s="185"/>
      <c r="N145" s="257">
        <v>-37533</v>
      </c>
      <c r="O145" s="257"/>
      <c r="P145" s="186">
        <f t="shared" si="12"/>
        <v>519152</v>
      </c>
      <c r="T145" s="192"/>
    </row>
    <row r="146" spans="1:20" x14ac:dyDescent="0.2">
      <c r="A146" s="184" t="s">
        <v>82</v>
      </c>
      <c r="B146" s="185"/>
      <c r="C146" s="185"/>
      <c r="D146" s="185"/>
      <c r="E146" s="185"/>
      <c r="F146" s="185"/>
      <c r="G146" s="185"/>
      <c r="H146" s="185"/>
      <c r="I146" s="185"/>
      <c r="J146" s="185"/>
      <c r="K146" s="185"/>
      <c r="L146" s="257"/>
      <c r="M146" s="185"/>
      <c r="N146" s="257"/>
      <c r="O146" s="257"/>
      <c r="P146" s="186">
        <f t="shared" si="12"/>
        <v>0</v>
      </c>
      <c r="T146" s="192"/>
    </row>
    <row r="147" spans="1:20" ht="12.75" x14ac:dyDescent="0.2">
      <c r="A147" s="251" t="s">
        <v>19</v>
      </c>
      <c r="B147" s="252">
        <f t="shared" ref="B147:O147" si="21">SUM(B148:B153)</f>
        <v>1844689</v>
      </c>
      <c r="C147" s="252">
        <f t="shared" si="21"/>
        <v>340837</v>
      </c>
      <c r="D147" s="252">
        <f t="shared" si="21"/>
        <v>20300</v>
      </c>
      <c r="E147" s="252">
        <f t="shared" si="21"/>
        <v>36599</v>
      </c>
      <c r="F147" s="252">
        <f t="shared" si="21"/>
        <v>3460</v>
      </c>
      <c r="G147" s="252">
        <f t="shared" si="21"/>
        <v>9334</v>
      </c>
      <c r="H147" s="252">
        <f t="shared" si="21"/>
        <v>13520</v>
      </c>
      <c r="I147" s="252">
        <f t="shared" si="21"/>
        <v>263400</v>
      </c>
      <c r="J147" s="252">
        <f t="shared" si="21"/>
        <v>739651</v>
      </c>
      <c r="K147" s="252">
        <f t="shared" si="21"/>
        <v>0</v>
      </c>
      <c r="L147" s="252">
        <f t="shared" si="21"/>
        <v>8698</v>
      </c>
      <c r="M147" s="252">
        <f t="shared" si="21"/>
        <v>0</v>
      </c>
      <c r="N147" s="252">
        <f t="shared" si="21"/>
        <v>4612</v>
      </c>
      <c r="O147" s="252">
        <f t="shared" si="21"/>
        <v>271</v>
      </c>
      <c r="P147" s="253">
        <f t="shared" si="12"/>
        <v>3285371</v>
      </c>
      <c r="T147" s="192"/>
    </row>
    <row r="148" spans="1:20" x14ac:dyDescent="0.2">
      <c r="A148" s="256" t="s">
        <v>130</v>
      </c>
      <c r="B148" s="20">
        <v>1528610</v>
      </c>
      <c r="C148" s="20">
        <v>327942</v>
      </c>
      <c r="D148" s="20">
        <v>25126</v>
      </c>
      <c r="E148" s="20">
        <v>36444</v>
      </c>
      <c r="F148" s="20">
        <v>3430</v>
      </c>
      <c r="G148" s="20">
        <v>9299</v>
      </c>
      <c r="H148" s="20">
        <v>13520</v>
      </c>
      <c r="I148" s="20">
        <v>140256</v>
      </c>
      <c r="J148" s="20">
        <v>250357</v>
      </c>
      <c r="K148" s="20">
        <v>0</v>
      </c>
      <c r="L148" s="29">
        <v>8698</v>
      </c>
      <c r="M148" s="20">
        <v>0</v>
      </c>
      <c r="N148" s="191">
        <v>14081</v>
      </c>
      <c r="O148" s="29">
        <v>271</v>
      </c>
      <c r="P148" s="186">
        <f t="shared" si="12"/>
        <v>2358034</v>
      </c>
      <c r="T148" s="192"/>
    </row>
    <row r="149" spans="1:20" x14ac:dyDescent="0.2">
      <c r="A149" s="256" t="s">
        <v>94</v>
      </c>
      <c r="B149" s="20">
        <v>7021</v>
      </c>
      <c r="C149" s="20">
        <v>1466</v>
      </c>
      <c r="D149" s="20">
        <v>117</v>
      </c>
      <c r="E149" s="20">
        <v>155</v>
      </c>
      <c r="F149" s="20">
        <v>30</v>
      </c>
      <c r="G149" s="20">
        <v>35</v>
      </c>
      <c r="H149" s="20"/>
      <c r="I149" s="20">
        <v>123144</v>
      </c>
      <c r="J149" s="20">
        <v>489294</v>
      </c>
      <c r="K149" s="20"/>
      <c r="L149" s="29"/>
      <c r="M149" s="20"/>
      <c r="N149" s="29">
        <v>-5519</v>
      </c>
      <c r="O149" s="29"/>
      <c r="P149" s="186">
        <f t="shared" si="12"/>
        <v>615743</v>
      </c>
      <c r="T149" s="192"/>
    </row>
    <row r="150" spans="1:20" x14ac:dyDescent="0.2">
      <c r="A150" s="184" t="s">
        <v>79</v>
      </c>
      <c r="B150" s="185"/>
      <c r="C150" s="185"/>
      <c r="D150" s="185"/>
      <c r="E150" s="185"/>
      <c r="F150" s="185"/>
      <c r="G150" s="185"/>
      <c r="H150" s="185"/>
      <c r="I150" s="185"/>
      <c r="J150" s="185"/>
      <c r="K150" s="185"/>
      <c r="L150" s="257"/>
      <c r="M150" s="185"/>
      <c r="N150" s="257"/>
      <c r="O150" s="257"/>
      <c r="P150" s="186">
        <f t="shared" si="12"/>
        <v>0</v>
      </c>
      <c r="T150" s="192"/>
    </row>
    <row r="151" spans="1:20" x14ac:dyDescent="0.2">
      <c r="A151" s="184" t="s">
        <v>80</v>
      </c>
      <c r="B151" s="185"/>
      <c r="C151" s="185"/>
      <c r="D151" s="185"/>
      <c r="E151" s="185"/>
      <c r="F151" s="185"/>
      <c r="G151" s="185"/>
      <c r="H151" s="185"/>
      <c r="I151" s="257"/>
      <c r="J151" s="257"/>
      <c r="K151" s="185"/>
      <c r="L151" s="257"/>
      <c r="M151" s="185"/>
      <c r="N151" s="257"/>
      <c r="O151" s="257"/>
      <c r="P151" s="186">
        <f t="shared" si="12"/>
        <v>0</v>
      </c>
      <c r="T151" s="192"/>
    </row>
    <row r="152" spans="1:20" x14ac:dyDescent="0.2">
      <c r="A152" s="184" t="s">
        <v>81</v>
      </c>
      <c r="B152" s="185">
        <v>309058</v>
      </c>
      <c r="C152" s="185">
        <v>11429</v>
      </c>
      <c r="D152" s="185">
        <v>-4943</v>
      </c>
      <c r="E152" s="185"/>
      <c r="F152" s="185"/>
      <c r="G152" s="185"/>
      <c r="H152" s="185"/>
      <c r="I152" s="185"/>
      <c r="J152" s="185"/>
      <c r="K152" s="185"/>
      <c r="L152" s="257"/>
      <c r="M152" s="185"/>
      <c r="N152" s="257">
        <v>-3950</v>
      </c>
      <c r="O152" s="257"/>
      <c r="P152" s="186">
        <f t="shared" si="12"/>
        <v>311594</v>
      </c>
      <c r="T152" s="192"/>
    </row>
    <row r="153" spans="1:20" x14ac:dyDescent="0.2">
      <c r="A153" s="184" t="s">
        <v>82</v>
      </c>
      <c r="B153" s="185"/>
      <c r="C153" s="185"/>
      <c r="D153" s="185"/>
      <c r="E153" s="185"/>
      <c r="F153" s="185"/>
      <c r="G153" s="185"/>
      <c r="H153" s="185"/>
      <c r="I153" s="185"/>
      <c r="J153" s="185"/>
      <c r="K153" s="185"/>
      <c r="L153" s="257"/>
      <c r="M153" s="185"/>
      <c r="N153" s="257"/>
      <c r="O153" s="257"/>
      <c r="P153" s="186">
        <f t="shared" si="12"/>
        <v>0</v>
      </c>
      <c r="T153" s="192"/>
    </row>
    <row r="154" spans="1:20" ht="12.75" x14ac:dyDescent="0.2">
      <c r="A154" s="251" t="s">
        <v>20</v>
      </c>
      <c r="B154" s="252">
        <f t="shared" ref="B154:O154" si="22">SUM(B155:B160)</f>
        <v>14021493</v>
      </c>
      <c r="C154" s="252">
        <f t="shared" si="22"/>
        <v>2598248</v>
      </c>
      <c r="D154" s="252">
        <f t="shared" si="22"/>
        <v>156086</v>
      </c>
      <c r="E154" s="252">
        <f t="shared" si="22"/>
        <v>278900</v>
      </c>
      <c r="F154" s="252">
        <f t="shared" si="22"/>
        <v>27037</v>
      </c>
      <c r="G154" s="252">
        <f t="shared" si="22"/>
        <v>70917</v>
      </c>
      <c r="H154" s="252">
        <f t="shared" si="22"/>
        <v>13520</v>
      </c>
      <c r="I154" s="252">
        <f t="shared" si="22"/>
        <v>635617</v>
      </c>
      <c r="J154" s="252">
        <f t="shared" si="22"/>
        <v>650487</v>
      </c>
      <c r="K154" s="252">
        <f t="shared" si="22"/>
        <v>0</v>
      </c>
      <c r="L154" s="252">
        <f t="shared" si="22"/>
        <v>3681741</v>
      </c>
      <c r="M154" s="252">
        <f t="shared" si="22"/>
        <v>0</v>
      </c>
      <c r="N154" s="252">
        <f t="shared" si="22"/>
        <v>0</v>
      </c>
      <c r="O154" s="252">
        <f t="shared" si="22"/>
        <v>6828</v>
      </c>
      <c r="P154" s="253">
        <f t="shared" si="12"/>
        <v>22140874</v>
      </c>
      <c r="T154" s="192"/>
    </row>
    <row r="155" spans="1:20" x14ac:dyDescent="0.2">
      <c r="A155" s="256" t="s">
        <v>130</v>
      </c>
      <c r="B155" s="20">
        <v>11359591</v>
      </c>
      <c r="C155" s="20">
        <v>2437038</v>
      </c>
      <c r="D155" s="20">
        <v>186719</v>
      </c>
      <c r="E155" s="20">
        <v>270827</v>
      </c>
      <c r="F155" s="20">
        <v>25491</v>
      </c>
      <c r="G155" s="20">
        <v>69106</v>
      </c>
      <c r="H155" s="20">
        <v>13520</v>
      </c>
      <c r="I155" s="20">
        <v>532496</v>
      </c>
      <c r="J155" s="20">
        <v>240751</v>
      </c>
      <c r="K155" s="20">
        <v>0</v>
      </c>
      <c r="L155" s="29">
        <v>3681741</v>
      </c>
      <c r="M155" s="20">
        <v>0</v>
      </c>
      <c r="N155" s="191">
        <v>0</v>
      </c>
      <c r="O155" s="29">
        <v>6828</v>
      </c>
      <c r="P155" s="186">
        <f t="shared" si="12"/>
        <v>18824108</v>
      </c>
      <c r="T155" s="192"/>
    </row>
    <row r="156" spans="1:20" x14ac:dyDescent="0.2">
      <c r="A156" s="256" t="s">
        <v>94</v>
      </c>
      <c r="B156" s="20">
        <v>365189</v>
      </c>
      <c r="C156" s="20">
        <v>76278</v>
      </c>
      <c r="D156" s="20">
        <v>6098</v>
      </c>
      <c r="E156" s="20">
        <v>8073</v>
      </c>
      <c r="F156" s="20">
        <v>1546</v>
      </c>
      <c r="G156" s="20">
        <v>1811</v>
      </c>
      <c r="H156" s="20"/>
      <c r="I156" s="20">
        <v>103121</v>
      </c>
      <c r="J156" s="20">
        <v>409736</v>
      </c>
      <c r="K156" s="20"/>
      <c r="L156" s="29"/>
      <c r="M156" s="20"/>
      <c r="N156" s="29">
        <v>0</v>
      </c>
      <c r="O156" s="29"/>
      <c r="P156" s="186">
        <f t="shared" si="12"/>
        <v>971852</v>
      </c>
      <c r="T156" s="192"/>
    </row>
    <row r="157" spans="1:20" x14ac:dyDescent="0.2">
      <c r="A157" s="184" t="s">
        <v>79</v>
      </c>
      <c r="B157" s="185"/>
      <c r="C157" s="185"/>
      <c r="D157" s="185"/>
      <c r="E157" s="185"/>
      <c r="F157" s="185"/>
      <c r="G157" s="185"/>
      <c r="H157" s="185"/>
      <c r="I157" s="185"/>
      <c r="J157" s="185"/>
      <c r="K157" s="185"/>
      <c r="L157" s="257"/>
      <c r="M157" s="185"/>
      <c r="N157" s="257"/>
      <c r="O157" s="257"/>
      <c r="P157" s="186">
        <f t="shared" si="12"/>
        <v>0</v>
      </c>
      <c r="T157" s="192"/>
    </row>
    <row r="158" spans="1:20" x14ac:dyDescent="0.2">
      <c r="A158" s="184" t="s">
        <v>80</v>
      </c>
      <c r="B158" s="185"/>
      <c r="C158" s="185"/>
      <c r="D158" s="185"/>
      <c r="E158" s="185"/>
      <c r="F158" s="185"/>
      <c r="G158" s="185"/>
      <c r="H158" s="185"/>
      <c r="I158" s="257"/>
      <c r="J158" s="257"/>
      <c r="K158" s="185"/>
      <c r="L158" s="257"/>
      <c r="M158" s="185"/>
      <c r="N158" s="257"/>
      <c r="O158" s="257"/>
      <c r="P158" s="186">
        <f t="shared" si="12"/>
        <v>0</v>
      </c>
      <c r="T158" s="192"/>
    </row>
    <row r="159" spans="1:20" x14ac:dyDescent="0.2">
      <c r="A159" s="184" t="s">
        <v>81</v>
      </c>
      <c r="B159" s="185">
        <v>2296713</v>
      </c>
      <c r="C159" s="185">
        <v>84932</v>
      </c>
      <c r="D159" s="185">
        <v>-36731</v>
      </c>
      <c r="E159" s="185"/>
      <c r="F159" s="185"/>
      <c r="G159" s="185"/>
      <c r="H159" s="185"/>
      <c r="I159" s="185"/>
      <c r="J159" s="185"/>
      <c r="K159" s="185"/>
      <c r="L159" s="257"/>
      <c r="M159" s="185"/>
      <c r="N159" s="257">
        <v>0</v>
      </c>
      <c r="O159" s="257"/>
      <c r="P159" s="186">
        <f t="shared" si="12"/>
        <v>2344914</v>
      </c>
      <c r="T159" s="192"/>
    </row>
    <row r="160" spans="1:20" x14ac:dyDescent="0.2">
      <c r="A160" s="184" t="s">
        <v>82</v>
      </c>
      <c r="B160" s="185"/>
      <c r="C160" s="185"/>
      <c r="D160" s="185"/>
      <c r="E160" s="185"/>
      <c r="F160" s="185"/>
      <c r="G160" s="185"/>
      <c r="H160" s="185"/>
      <c r="I160" s="185"/>
      <c r="J160" s="185"/>
      <c r="K160" s="185"/>
      <c r="L160" s="257"/>
      <c r="M160" s="185"/>
      <c r="N160" s="257"/>
      <c r="O160" s="257"/>
      <c r="P160" s="186">
        <f t="shared" si="12"/>
        <v>0</v>
      </c>
      <c r="T160" s="192"/>
    </row>
    <row r="161" spans="1:20" ht="12.75" x14ac:dyDescent="0.2">
      <c r="A161" s="251" t="s">
        <v>21</v>
      </c>
      <c r="B161" s="252">
        <f t="shared" ref="B161:O161" si="23">SUM(B162:B167)</f>
        <v>62220872</v>
      </c>
      <c r="C161" s="252">
        <f t="shared" si="23"/>
        <v>11453320</v>
      </c>
      <c r="D161" s="252">
        <f t="shared" si="23"/>
        <v>674564</v>
      </c>
      <c r="E161" s="252">
        <f t="shared" si="23"/>
        <v>1230435</v>
      </c>
      <c r="F161" s="252">
        <f t="shared" si="23"/>
        <v>112498</v>
      </c>
      <c r="G161" s="252">
        <f t="shared" si="23"/>
        <v>315018</v>
      </c>
      <c r="H161" s="252">
        <f t="shared" si="23"/>
        <v>34222</v>
      </c>
      <c r="I161" s="252">
        <f t="shared" si="23"/>
        <v>2114790</v>
      </c>
      <c r="J161" s="252">
        <f t="shared" si="23"/>
        <v>-111457</v>
      </c>
      <c r="K161" s="252">
        <f t="shared" si="23"/>
        <v>430</v>
      </c>
      <c r="L161" s="252">
        <f t="shared" si="23"/>
        <v>9023659</v>
      </c>
      <c r="M161" s="252">
        <f t="shared" si="23"/>
        <v>0</v>
      </c>
      <c r="N161" s="252">
        <f t="shared" si="23"/>
        <v>-3022009</v>
      </c>
      <c r="O161" s="252">
        <f t="shared" si="23"/>
        <v>7167</v>
      </c>
      <c r="P161" s="253">
        <f t="shared" si="12"/>
        <v>84053509</v>
      </c>
      <c r="T161" s="192"/>
    </row>
    <row r="162" spans="1:20" x14ac:dyDescent="0.2">
      <c r="A162" s="256" t="s">
        <v>130</v>
      </c>
      <c r="B162" s="20">
        <v>53038457</v>
      </c>
      <c r="C162" s="20">
        <v>11378648</v>
      </c>
      <c r="D162" s="20">
        <v>871800</v>
      </c>
      <c r="E162" s="20">
        <v>1264503</v>
      </c>
      <c r="F162" s="20">
        <v>119021</v>
      </c>
      <c r="G162" s="20">
        <v>322661</v>
      </c>
      <c r="H162" s="20">
        <v>34222</v>
      </c>
      <c r="I162" s="20">
        <v>2192925</v>
      </c>
      <c r="J162" s="20">
        <v>198996</v>
      </c>
      <c r="K162" s="20">
        <v>430</v>
      </c>
      <c r="L162" s="29">
        <v>9023659</v>
      </c>
      <c r="M162" s="20">
        <v>0</v>
      </c>
      <c r="N162" s="191">
        <v>3578462</v>
      </c>
      <c r="O162" s="29">
        <v>7167</v>
      </c>
      <c r="P162" s="186">
        <f t="shared" si="12"/>
        <v>82030951</v>
      </c>
      <c r="T162" s="192"/>
    </row>
    <row r="163" spans="1:20" x14ac:dyDescent="0.2">
      <c r="A163" s="256" t="s">
        <v>94</v>
      </c>
      <c r="B163" s="20">
        <v>-1541044</v>
      </c>
      <c r="C163" s="20">
        <v>-321878</v>
      </c>
      <c r="D163" s="20">
        <v>-25736</v>
      </c>
      <c r="E163" s="20">
        <v>-34068</v>
      </c>
      <c r="F163" s="20">
        <v>-6523</v>
      </c>
      <c r="G163" s="20">
        <v>-7643</v>
      </c>
      <c r="H163" s="20"/>
      <c r="I163" s="20">
        <v>-78135</v>
      </c>
      <c r="J163" s="20">
        <v>-310453</v>
      </c>
      <c r="K163" s="20"/>
      <c r="L163" s="29"/>
      <c r="M163" s="20"/>
      <c r="N163" s="29">
        <v>-5596558</v>
      </c>
      <c r="O163" s="29"/>
      <c r="P163" s="186">
        <f t="shared" si="12"/>
        <v>-7922038</v>
      </c>
      <c r="T163" s="192"/>
    </row>
    <row r="164" spans="1:20" x14ac:dyDescent="0.2">
      <c r="A164" s="184" t="s">
        <v>79</v>
      </c>
      <c r="B164" s="185"/>
      <c r="C164" s="185"/>
      <c r="D164" s="185"/>
      <c r="E164" s="185"/>
      <c r="F164" s="185"/>
      <c r="G164" s="185"/>
      <c r="H164" s="185"/>
      <c r="I164" s="185"/>
      <c r="J164" s="185"/>
      <c r="K164" s="185"/>
      <c r="L164" s="257"/>
      <c r="M164" s="185"/>
      <c r="N164" s="257"/>
      <c r="O164" s="257"/>
      <c r="P164" s="186">
        <f t="shared" si="12"/>
        <v>0</v>
      </c>
      <c r="T164" s="192"/>
    </row>
    <row r="165" spans="1:20" x14ac:dyDescent="0.2">
      <c r="A165" s="184" t="s">
        <v>80</v>
      </c>
      <c r="B165" s="185"/>
      <c r="C165" s="185"/>
      <c r="D165" s="185"/>
      <c r="E165" s="185"/>
      <c r="F165" s="185"/>
      <c r="G165" s="185"/>
      <c r="H165" s="185"/>
      <c r="I165" s="257"/>
      <c r="J165" s="257"/>
      <c r="K165" s="185"/>
      <c r="L165" s="257"/>
      <c r="M165" s="185"/>
      <c r="N165" s="257"/>
      <c r="O165" s="257"/>
      <c r="P165" s="186">
        <f t="shared" ref="P165:P238" si="24">SUM(B165:O165)</f>
        <v>0</v>
      </c>
      <c r="T165" s="192"/>
    </row>
    <row r="166" spans="1:20" x14ac:dyDescent="0.2">
      <c r="A166" s="184" t="s">
        <v>81</v>
      </c>
      <c r="B166" s="185">
        <v>10723459</v>
      </c>
      <c r="C166" s="185">
        <v>396550</v>
      </c>
      <c r="D166" s="185">
        <v>-171500</v>
      </c>
      <c r="E166" s="185"/>
      <c r="F166" s="185"/>
      <c r="G166" s="185"/>
      <c r="H166" s="185"/>
      <c r="I166" s="185"/>
      <c r="J166" s="185"/>
      <c r="K166" s="185"/>
      <c r="L166" s="257"/>
      <c r="M166" s="185"/>
      <c r="N166" s="257">
        <v>-1003913</v>
      </c>
      <c r="O166" s="257"/>
      <c r="P166" s="186">
        <f t="shared" si="24"/>
        <v>9944596</v>
      </c>
      <c r="T166" s="192"/>
    </row>
    <row r="167" spans="1:20" x14ac:dyDescent="0.2">
      <c r="A167" s="184" t="s">
        <v>82</v>
      </c>
      <c r="B167" s="185"/>
      <c r="C167" s="185"/>
      <c r="D167" s="185"/>
      <c r="E167" s="185"/>
      <c r="F167" s="185"/>
      <c r="G167" s="185"/>
      <c r="H167" s="185"/>
      <c r="I167" s="185"/>
      <c r="J167" s="185"/>
      <c r="K167" s="185"/>
      <c r="L167" s="257"/>
      <c r="M167" s="185"/>
      <c r="N167" s="257"/>
      <c r="O167" s="257"/>
      <c r="P167" s="186">
        <f t="shared" si="24"/>
        <v>0</v>
      </c>
      <c r="T167" s="192"/>
    </row>
    <row r="168" spans="1:20" ht="12.75" x14ac:dyDescent="0.2">
      <c r="A168" s="251" t="s">
        <v>22</v>
      </c>
      <c r="B168" s="252">
        <f t="shared" ref="B168:O168" si="25">SUM(B169:B174)</f>
        <v>1907853</v>
      </c>
      <c r="C168" s="252">
        <f t="shared" si="25"/>
        <v>344311</v>
      </c>
      <c r="D168" s="252">
        <f t="shared" si="25"/>
        <v>19060</v>
      </c>
      <c r="E168" s="252">
        <f t="shared" si="25"/>
        <v>37081</v>
      </c>
      <c r="F168" s="252">
        <f t="shared" si="25"/>
        <v>2776</v>
      </c>
      <c r="G168" s="252">
        <f t="shared" si="25"/>
        <v>9688</v>
      </c>
      <c r="H168" s="252">
        <f t="shared" si="25"/>
        <v>34222</v>
      </c>
      <c r="I168" s="252">
        <f t="shared" si="25"/>
        <v>98519</v>
      </c>
      <c r="J168" s="252">
        <f t="shared" si="25"/>
        <v>23945</v>
      </c>
      <c r="K168" s="252">
        <f t="shared" si="25"/>
        <v>0</v>
      </c>
      <c r="L168" s="252">
        <f t="shared" si="25"/>
        <v>50303</v>
      </c>
      <c r="M168" s="252">
        <f t="shared" si="25"/>
        <v>0</v>
      </c>
      <c r="N168" s="252">
        <f t="shared" si="25"/>
        <v>-8634</v>
      </c>
      <c r="O168" s="252">
        <f t="shared" si="25"/>
        <v>17</v>
      </c>
      <c r="P168" s="253">
        <f t="shared" si="24"/>
        <v>2519141</v>
      </c>
      <c r="T168" s="192"/>
    </row>
    <row r="169" spans="1:20" x14ac:dyDescent="0.2">
      <c r="A169" s="256" t="s">
        <v>130</v>
      </c>
      <c r="B169" s="20">
        <v>1862714</v>
      </c>
      <c r="C169" s="20">
        <v>399619</v>
      </c>
      <c r="D169" s="20">
        <v>30618</v>
      </c>
      <c r="E169" s="20">
        <v>44409</v>
      </c>
      <c r="F169" s="20">
        <v>4180</v>
      </c>
      <c r="G169" s="20">
        <v>11332</v>
      </c>
      <c r="H169" s="20">
        <v>34222</v>
      </c>
      <c r="I169" s="20">
        <v>138515</v>
      </c>
      <c r="J169" s="20">
        <v>182861</v>
      </c>
      <c r="K169" s="20">
        <v>0</v>
      </c>
      <c r="L169" s="29">
        <v>50303</v>
      </c>
      <c r="M169" s="20">
        <v>0</v>
      </c>
      <c r="N169" s="191">
        <v>25941</v>
      </c>
      <c r="O169" s="29">
        <v>17</v>
      </c>
      <c r="P169" s="186">
        <f t="shared" si="24"/>
        <v>2784731</v>
      </c>
      <c r="T169" s="192"/>
    </row>
    <row r="170" spans="1:20" s="254" customFormat="1" ht="12.75" x14ac:dyDescent="0.2">
      <c r="A170" s="256" t="s">
        <v>94</v>
      </c>
      <c r="B170" s="260">
        <v>-331470</v>
      </c>
      <c r="C170" s="260">
        <v>-69235</v>
      </c>
      <c r="D170" s="260">
        <v>-5535</v>
      </c>
      <c r="E170" s="260">
        <v>-7328</v>
      </c>
      <c r="F170" s="260">
        <v>-1404</v>
      </c>
      <c r="G170" s="260">
        <v>-1644</v>
      </c>
      <c r="H170" s="260"/>
      <c r="I170" s="260">
        <v>-39996</v>
      </c>
      <c r="J170" s="260">
        <v>-158916</v>
      </c>
      <c r="K170" s="260"/>
      <c r="L170" s="261"/>
      <c r="M170" s="260"/>
      <c r="N170" s="261">
        <v>-27298</v>
      </c>
      <c r="O170" s="261"/>
      <c r="P170" s="262">
        <f t="shared" si="24"/>
        <v>-642826</v>
      </c>
      <c r="R170" s="255"/>
      <c r="S170" s="255"/>
      <c r="T170" s="255"/>
    </row>
    <row r="171" spans="1:20" x14ac:dyDescent="0.2">
      <c r="A171" s="184" t="s">
        <v>79</v>
      </c>
      <c r="B171" s="185"/>
      <c r="C171" s="185"/>
      <c r="D171" s="185"/>
      <c r="E171" s="185"/>
      <c r="F171" s="185"/>
      <c r="G171" s="185"/>
      <c r="H171" s="185"/>
      <c r="I171" s="185"/>
      <c r="J171" s="185"/>
      <c r="K171" s="185"/>
      <c r="L171" s="257"/>
      <c r="M171" s="185"/>
      <c r="N171" s="257"/>
      <c r="O171" s="257"/>
      <c r="P171" s="186">
        <f t="shared" si="24"/>
        <v>0</v>
      </c>
      <c r="T171" s="192"/>
    </row>
    <row r="172" spans="1:20" x14ac:dyDescent="0.2">
      <c r="A172" s="184" t="s">
        <v>80</v>
      </c>
      <c r="B172" s="185"/>
      <c r="C172" s="185"/>
      <c r="D172" s="185"/>
      <c r="E172" s="185"/>
      <c r="F172" s="185"/>
      <c r="G172" s="185"/>
      <c r="H172" s="185"/>
      <c r="I172" s="257"/>
      <c r="J172" s="257"/>
      <c r="K172" s="185"/>
      <c r="L172" s="257"/>
      <c r="M172" s="185"/>
      <c r="N172" s="257"/>
      <c r="O172" s="257"/>
      <c r="P172" s="186">
        <f t="shared" si="24"/>
        <v>0</v>
      </c>
      <c r="T172" s="192"/>
    </row>
    <row r="173" spans="1:20" x14ac:dyDescent="0.2">
      <c r="A173" s="184" t="s">
        <v>81</v>
      </c>
      <c r="B173" s="185">
        <v>376609</v>
      </c>
      <c r="C173" s="185">
        <v>13927</v>
      </c>
      <c r="D173" s="185">
        <v>-6023</v>
      </c>
      <c r="E173" s="185"/>
      <c r="F173" s="185"/>
      <c r="G173" s="185"/>
      <c r="H173" s="185"/>
      <c r="I173" s="185"/>
      <c r="J173" s="185"/>
      <c r="K173" s="185"/>
      <c r="L173" s="257"/>
      <c r="M173" s="185"/>
      <c r="N173" s="257">
        <v>-7277</v>
      </c>
      <c r="O173" s="257"/>
      <c r="P173" s="186">
        <f t="shared" si="24"/>
        <v>377236</v>
      </c>
      <c r="T173" s="192"/>
    </row>
    <row r="174" spans="1:20" x14ac:dyDescent="0.2">
      <c r="A174" s="184" t="s">
        <v>82</v>
      </c>
      <c r="B174" s="185"/>
      <c r="C174" s="185"/>
      <c r="D174" s="185"/>
      <c r="E174" s="185"/>
      <c r="F174" s="185"/>
      <c r="G174" s="185"/>
      <c r="H174" s="185"/>
      <c r="I174" s="185"/>
      <c r="J174" s="185"/>
      <c r="K174" s="185"/>
      <c r="L174" s="257"/>
      <c r="M174" s="185"/>
      <c r="N174" s="257"/>
      <c r="O174" s="257"/>
      <c r="P174" s="186">
        <f t="shared" si="24"/>
        <v>0</v>
      </c>
      <c r="T174" s="192"/>
    </row>
    <row r="175" spans="1:20" ht="12.75" x14ac:dyDescent="0.2">
      <c r="A175" s="251" t="s">
        <v>23</v>
      </c>
      <c r="B175" s="252">
        <f t="shared" ref="B175:O175" si="26">SUM(B176:B181)</f>
        <v>2221925</v>
      </c>
      <c r="C175" s="252">
        <f t="shared" si="26"/>
        <v>405143</v>
      </c>
      <c r="D175" s="252">
        <f t="shared" si="26"/>
        <v>23179</v>
      </c>
      <c r="E175" s="252">
        <f t="shared" si="26"/>
        <v>43578</v>
      </c>
      <c r="F175" s="252">
        <f t="shared" si="26"/>
        <v>3641</v>
      </c>
      <c r="G175" s="252">
        <f t="shared" si="26"/>
        <v>11265</v>
      </c>
      <c r="H175" s="252">
        <f t="shared" si="26"/>
        <v>34222</v>
      </c>
      <c r="I175" s="252">
        <f t="shared" si="26"/>
        <v>78569</v>
      </c>
      <c r="J175" s="252">
        <f t="shared" si="26"/>
        <v>-198103</v>
      </c>
      <c r="K175" s="252">
        <f t="shared" si="26"/>
        <v>0</v>
      </c>
      <c r="L175" s="252">
        <f t="shared" si="26"/>
        <v>75242</v>
      </c>
      <c r="M175" s="252">
        <f t="shared" si="26"/>
        <v>0</v>
      </c>
      <c r="N175" s="252">
        <f t="shared" si="26"/>
        <v>-114601</v>
      </c>
      <c r="O175" s="252">
        <f t="shared" si="26"/>
        <v>106</v>
      </c>
      <c r="P175" s="253">
        <f t="shared" si="24"/>
        <v>2584166</v>
      </c>
      <c r="T175" s="192"/>
    </row>
    <row r="176" spans="1:20" x14ac:dyDescent="0.2">
      <c r="A176" s="256" t="s">
        <v>130</v>
      </c>
      <c r="B176" s="20">
        <v>2026345</v>
      </c>
      <c r="C176" s="20">
        <v>434723</v>
      </c>
      <c r="D176" s="20">
        <v>33307</v>
      </c>
      <c r="E176" s="20">
        <v>48311</v>
      </c>
      <c r="F176" s="20">
        <v>4547</v>
      </c>
      <c r="G176" s="20">
        <v>12327</v>
      </c>
      <c r="H176" s="20">
        <v>34222</v>
      </c>
      <c r="I176" s="20">
        <v>184538</v>
      </c>
      <c r="J176" s="20">
        <v>222950</v>
      </c>
      <c r="K176" s="20">
        <v>0</v>
      </c>
      <c r="L176" s="29">
        <v>75242</v>
      </c>
      <c r="M176" s="20">
        <v>0</v>
      </c>
      <c r="N176" s="191">
        <v>37602</v>
      </c>
      <c r="O176" s="29">
        <v>106</v>
      </c>
      <c r="P176" s="186">
        <f t="shared" si="24"/>
        <v>3114220</v>
      </c>
      <c r="T176" s="192"/>
    </row>
    <row r="177" spans="1:20" x14ac:dyDescent="0.2">
      <c r="A177" s="256" t="s">
        <v>94</v>
      </c>
      <c r="B177" s="20">
        <v>-214112</v>
      </c>
      <c r="C177" s="20">
        <v>-44730</v>
      </c>
      <c r="D177" s="20">
        <v>-3576</v>
      </c>
      <c r="E177" s="20">
        <v>-4733</v>
      </c>
      <c r="F177" s="20">
        <v>-906</v>
      </c>
      <c r="G177" s="20">
        <v>-1062</v>
      </c>
      <c r="H177" s="20"/>
      <c r="I177" s="20">
        <v>-105969</v>
      </c>
      <c r="J177" s="20">
        <v>-421053</v>
      </c>
      <c r="K177" s="20"/>
      <c r="L177" s="29"/>
      <c r="M177" s="20"/>
      <c r="N177" s="29">
        <v>-141654</v>
      </c>
      <c r="O177" s="29"/>
      <c r="P177" s="186">
        <f t="shared" si="24"/>
        <v>-937795</v>
      </c>
      <c r="T177" s="192"/>
    </row>
    <row r="178" spans="1:20" x14ac:dyDescent="0.2">
      <c r="A178" s="184" t="s">
        <v>79</v>
      </c>
      <c r="B178" s="185"/>
      <c r="C178" s="185"/>
      <c r="D178" s="185"/>
      <c r="E178" s="185"/>
      <c r="F178" s="185"/>
      <c r="G178" s="185"/>
      <c r="H178" s="185"/>
      <c r="I178" s="185"/>
      <c r="J178" s="185"/>
      <c r="K178" s="185"/>
      <c r="L178" s="257"/>
      <c r="M178" s="185"/>
      <c r="N178" s="257"/>
      <c r="O178" s="257"/>
      <c r="P178" s="186">
        <f t="shared" si="24"/>
        <v>0</v>
      </c>
      <c r="T178" s="192"/>
    </row>
    <row r="179" spans="1:20" x14ac:dyDescent="0.2">
      <c r="A179" s="184" t="s">
        <v>80</v>
      </c>
      <c r="B179" s="185"/>
      <c r="C179" s="185"/>
      <c r="D179" s="185"/>
      <c r="E179" s="185"/>
      <c r="F179" s="185"/>
      <c r="G179" s="185"/>
      <c r="H179" s="185"/>
      <c r="I179" s="257"/>
      <c r="J179" s="257"/>
      <c r="K179" s="185"/>
      <c r="L179" s="257"/>
      <c r="M179" s="185"/>
      <c r="N179" s="257"/>
      <c r="O179" s="257"/>
      <c r="P179" s="186">
        <f t="shared" si="24"/>
        <v>0</v>
      </c>
      <c r="T179" s="192"/>
    </row>
    <row r="180" spans="1:20" x14ac:dyDescent="0.2">
      <c r="A180" s="184" t="s">
        <v>81</v>
      </c>
      <c r="B180" s="185">
        <v>409692</v>
      </c>
      <c r="C180" s="185">
        <v>15150</v>
      </c>
      <c r="D180" s="185">
        <v>-6552</v>
      </c>
      <c r="E180" s="185"/>
      <c r="F180" s="185"/>
      <c r="G180" s="185"/>
      <c r="H180" s="185"/>
      <c r="I180" s="185"/>
      <c r="J180" s="185"/>
      <c r="K180" s="185"/>
      <c r="L180" s="257"/>
      <c r="M180" s="185"/>
      <c r="N180" s="257">
        <v>-10549</v>
      </c>
      <c r="O180" s="257"/>
      <c r="P180" s="186">
        <f t="shared" si="24"/>
        <v>407741</v>
      </c>
      <c r="T180" s="192"/>
    </row>
    <row r="181" spans="1:20" x14ac:dyDescent="0.2">
      <c r="A181" s="184" t="s">
        <v>82</v>
      </c>
      <c r="B181" s="185"/>
      <c r="C181" s="185"/>
      <c r="D181" s="185"/>
      <c r="E181" s="185"/>
      <c r="F181" s="185"/>
      <c r="G181" s="185"/>
      <c r="H181" s="185"/>
      <c r="I181" s="185"/>
      <c r="J181" s="185"/>
      <c r="K181" s="185"/>
      <c r="L181" s="257"/>
      <c r="M181" s="185"/>
      <c r="N181" s="257"/>
      <c r="O181" s="257"/>
      <c r="P181" s="186">
        <f t="shared" si="24"/>
        <v>0</v>
      </c>
      <c r="T181" s="192"/>
    </row>
    <row r="182" spans="1:20" ht="12.75" x14ac:dyDescent="0.2">
      <c r="A182" s="251" t="s">
        <v>24</v>
      </c>
      <c r="B182" s="252">
        <f t="shared" ref="B182:O182" si="27">SUM(B183:B188)</f>
        <v>4862143</v>
      </c>
      <c r="C182" s="252">
        <f t="shared" si="27"/>
        <v>900750</v>
      </c>
      <c r="D182" s="252">
        <f t="shared" si="27"/>
        <v>54071</v>
      </c>
      <c r="E182" s="252">
        <f t="shared" si="27"/>
        <v>96691</v>
      </c>
      <c r="F182" s="252">
        <f t="shared" si="27"/>
        <v>9353</v>
      </c>
      <c r="G182" s="252">
        <f t="shared" si="27"/>
        <v>24593</v>
      </c>
      <c r="H182" s="252">
        <f t="shared" si="27"/>
        <v>34222</v>
      </c>
      <c r="I182" s="252">
        <f t="shared" si="27"/>
        <v>269646</v>
      </c>
      <c r="J182" s="252">
        <f t="shared" si="27"/>
        <v>379393</v>
      </c>
      <c r="K182" s="252">
        <f t="shared" si="27"/>
        <v>0</v>
      </c>
      <c r="L182" s="252">
        <f t="shared" si="27"/>
        <v>0</v>
      </c>
      <c r="M182" s="252">
        <f t="shared" si="27"/>
        <v>0</v>
      </c>
      <c r="N182" s="252">
        <f t="shared" si="27"/>
        <v>0</v>
      </c>
      <c r="O182" s="252">
        <f t="shared" si="27"/>
        <v>965</v>
      </c>
      <c r="P182" s="253">
        <f t="shared" si="24"/>
        <v>6631827</v>
      </c>
      <c r="T182" s="192"/>
    </row>
    <row r="183" spans="1:20" x14ac:dyDescent="0.2">
      <c r="A183" s="256" t="s">
        <v>130</v>
      </c>
      <c r="B183" s="20">
        <v>3946879</v>
      </c>
      <c r="C183" s="20">
        <v>846746</v>
      </c>
      <c r="D183" s="20">
        <v>64875</v>
      </c>
      <c r="E183" s="20">
        <v>94098</v>
      </c>
      <c r="F183" s="20">
        <v>8857</v>
      </c>
      <c r="G183" s="20">
        <v>24011</v>
      </c>
      <c r="H183" s="20">
        <v>34222</v>
      </c>
      <c r="I183" s="20">
        <v>229729</v>
      </c>
      <c r="J183" s="20">
        <v>220790</v>
      </c>
      <c r="K183" s="20">
        <v>0</v>
      </c>
      <c r="L183" s="29">
        <v>0</v>
      </c>
      <c r="M183" s="20">
        <v>0</v>
      </c>
      <c r="N183" s="191">
        <v>0</v>
      </c>
      <c r="O183" s="29">
        <v>965</v>
      </c>
      <c r="P183" s="186">
        <f t="shared" si="24"/>
        <v>5471172</v>
      </c>
      <c r="T183" s="192"/>
    </row>
    <row r="184" spans="1:20" x14ac:dyDescent="0.2">
      <c r="A184" s="256" t="s">
        <v>94</v>
      </c>
      <c r="B184" s="20">
        <v>117274</v>
      </c>
      <c r="C184" s="20">
        <v>24495</v>
      </c>
      <c r="D184" s="20">
        <v>1958</v>
      </c>
      <c r="E184" s="20">
        <v>2593</v>
      </c>
      <c r="F184" s="20">
        <v>496</v>
      </c>
      <c r="G184" s="20">
        <v>582</v>
      </c>
      <c r="H184" s="20"/>
      <c r="I184" s="20">
        <v>39917</v>
      </c>
      <c r="J184" s="20">
        <v>158603</v>
      </c>
      <c r="K184" s="20"/>
      <c r="L184" s="29"/>
      <c r="M184" s="20"/>
      <c r="N184" s="29">
        <v>0</v>
      </c>
      <c r="O184" s="29"/>
      <c r="P184" s="186">
        <f t="shared" si="24"/>
        <v>345918</v>
      </c>
      <c r="T184" s="192"/>
    </row>
    <row r="185" spans="1:20" x14ac:dyDescent="0.2">
      <c r="A185" s="184" t="s">
        <v>79</v>
      </c>
      <c r="B185" s="185"/>
      <c r="C185" s="185"/>
      <c r="D185" s="185"/>
      <c r="E185" s="185"/>
      <c r="F185" s="185"/>
      <c r="G185" s="185"/>
      <c r="H185" s="185"/>
      <c r="I185" s="185"/>
      <c r="J185" s="185"/>
      <c r="K185" s="185"/>
      <c r="L185" s="257"/>
      <c r="M185" s="185"/>
      <c r="N185" s="257"/>
      <c r="O185" s="257"/>
      <c r="P185" s="186">
        <f t="shared" si="24"/>
        <v>0</v>
      </c>
      <c r="T185" s="192"/>
    </row>
    <row r="186" spans="1:20" x14ac:dyDescent="0.2">
      <c r="A186" s="184" t="s">
        <v>80</v>
      </c>
      <c r="B186" s="185"/>
      <c r="C186" s="185"/>
      <c r="D186" s="185"/>
      <c r="E186" s="185"/>
      <c r="F186" s="185"/>
      <c r="G186" s="185"/>
      <c r="H186" s="185"/>
      <c r="I186" s="257"/>
      <c r="J186" s="257"/>
      <c r="K186" s="185"/>
      <c r="L186" s="257"/>
      <c r="M186" s="185"/>
      <c r="N186" s="257"/>
      <c r="O186" s="257"/>
      <c r="P186" s="186">
        <f t="shared" si="24"/>
        <v>0</v>
      </c>
      <c r="T186" s="192"/>
    </row>
    <row r="187" spans="1:20" x14ac:dyDescent="0.2">
      <c r="A187" s="184" t="s">
        <v>81</v>
      </c>
      <c r="B187" s="185">
        <v>797990</v>
      </c>
      <c r="C187" s="185">
        <v>29509</v>
      </c>
      <c r="D187" s="185">
        <v>-12762</v>
      </c>
      <c r="E187" s="185"/>
      <c r="F187" s="185"/>
      <c r="G187" s="185"/>
      <c r="H187" s="185"/>
      <c r="I187" s="185"/>
      <c r="J187" s="185"/>
      <c r="K187" s="185"/>
      <c r="L187" s="257"/>
      <c r="M187" s="185"/>
      <c r="N187" s="257">
        <v>0</v>
      </c>
      <c r="O187" s="257"/>
      <c r="P187" s="186">
        <f t="shared" si="24"/>
        <v>814737</v>
      </c>
      <c r="T187" s="192"/>
    </row>
    <row r="188" spans="1:20" x14ac:dyDescent="0.2">
      <c r="A188" s="184" t="s">
        <v>82</v>
      </c>
      <c r="B188" s="185"/>
      <c r="C188" s="185"/>
      <c r="D188" s="185"/>
      <c r="E188" s="185"/>
      <c r="F188" s="185"/>
      <c r="G188" s="185"/>
      <c r="H188" s="185"/>
      <c r="I188" s="185"/>
      <c r="J188" s="185"/>
      <c r="K188" s="185"/>
      <c r="L188" s="257"/>
      <c r="M188" s="185"/>
      <c r="N188" s="257"/>
      <c r="O188" s="257"/>
      <c r="P188" s="186">
        <f t="shared" si="24"/>
        <v>0</v>
      </c>
      <c r="T188" s="192"/>
    </row>
    <row r="189" spans="1:20" ht="12.75" x14ac:dyDescent="0.2">
      <c r="A189" s="251" t="s">
        <v>25</v>
      </c>
      <c r="B189" s="252">
        <f t="shared" ref="B189:O189" si="28">SUM(B190:B195)</f>
        <v>2088566</v>
      </c>
      <c r="C189" s="252">
        <f t="shared" si="28"/>
        <v>387367</v>
      </c>
      <c r="D189" s="252">
        <f t="shared" si="28"/>
        <v>23330</v>
      </c>
      <c r="E189" s="252">
        <f t="shared" si="28"/>
        <v>41575</v>
      </c>
      <c r="F189" s="252">
        <f t="shared" si="28"/>
        <v>4060</v>
      </c>
      <c r="G189" s="252">
        <f t="shared" si="28"/>
        <v>10562</v>
      </c>
      <c r="H189" s="252">
        <f t="shared" si="28"/>
        <v>13520</v>
      </c>
      <c r="I189" s="252">
        <f t="shared" si="28"/>
        <v>266421</v>
      </c>
      <c r="J189" s="252">
        <f t="shared" si="28"/>
        <v>695221</v>
      </c>
      <c r="K189" s="252">
        <f t="shared" si="28"/>
        <v>0</v>
      </c>
      <c r="L189" s="252">
        <f t="shared" si="28"/>
        <v>0</v>
      </c>
      <c r="M189" s="252">
        <f t="shared" si="28"/>
        <v>0</v>
      </c>
      <c r="N189" s="252">
        <f t="shared" si="28"/>
        <v>0</v>
      </c>
      <c r="O189" s="252">
        <f t="shared" si="28"/>
        <v>4</v>
      </c>
      <c r="P189" s="253">
        <f t="shared" si="24"/>
        <v>3530626</v>
      </c>
      <c r="T189" s="192"/>
    </row>
    <row r="190" spans="1:20" x14ac:dyDescent="0.2">
      <c r="A190" s="256" t="s">
        <v>130</v>
      </c>
      <c r="B190" s="20">
        <v>1680419</v>
      </c>
      <c r="C190" s="20">
        <v>360510</v>
      </c>
      <c r="D190" s="20">
        <v>27621</v>
      </c>
      <c r="E190" s="20">
        <v>40063</v>
      </c>
      <c r="F190" s="20">
        <v>3771</v>
      </c>
      <c r="G190" s="20">
        <v>10223</v>
      </c>
      <c r="H190" s="20">
        <v>13520</v>
      </c>
      <c r="I190" s="20">
        <v>157863</v>
      </c>
      <c r="J190" s="20">
        <v>263887</v>
      </c>
      <c r="K190" s="20">
        <v>0</v>
      </c>
      <c r="L190" s="29">
        <v>0</v>
      </c>
      <c r="M190" s="20">
        <v>0</v>
      </c>
      <c r="N190" s="191">
        <v>0</v>
      </c>
      <c r="O190" s="29">
        <v>4</v>
      </c>
      <c r="P190" s="186">
        <f t="shared" si="24"/>
        <v>2557881</v>
      </c>
      <c r="T190" s="192"/>
    </row>
    <row r="191" spans="1:20" x14ac:dyDescent="0.2">
      <c r="A191" s="256" t="s">
        <v>94</v>
      </c>
      <c r="B191" s="20">
        <v>68395</v>
      </c>
      <c r="C191" s="20">
        <v>14293</v>
      </c>
      <c r="D191" s="20">
        <v>1143</v>
      </c>
      <c r="E191" s="20">
        <v>1512</v>
      </c>
      <c r="F191" s="20">
        <v>289</v>
      </c>
      <c r="G191" s="20">
        <v>339</v>
      </c>
      <c r="H191" s="20"/>
      <c r="I191" s="20">
        <v>108558</v>
      </c>
      <c r="J191" s="20">
        <v>431334</v>
      </c>
      <c r="K191" s="20"/>
      <c r="L191" s="29"/>
      <c r="M191" s="20"/>
      <c r="N191" s="29">
        <v>0</v>
      </c>
      <c r="O191" s="29"/>
      <c r="P191" s="186">
        <f t="shared" si="24"/>
        <v>625863</v>
      </c>
      <c r="T191" s="192"/>
    </row>
    <row r="192" spans="1:20" x14ac:dyDescent="0.2">
      <c r="A192" s="184" t="s">
        <v>79</v>
      </c>
      <c r="B192" s="185"/>
      <c r="C192" s="185"/>
      <c r="D192" s="185"/>
      <c r="E192" s="185"/>
      <c r="F192" s="185"/>
      <c r="G192" s="185"/>
      <c r="H192" s="185"/>
      <c r="I192" s="185"/>
      <c r="J192" s="185"/>
      <c r="K192" s="185"/>
      <c r="L192" s="257"/>
      <c r="M192" s="185"/>
      <c r="N192" s="257"/>
      <c r="O192" s="257"/>
      <c r="P192" s="186">
        <f t="shared" si="24"/>
        <v>0</v>
      </c>
      <c r="T192" s="192"/>
    </row>
    <row r="193" spans="1:20" x14ac:dyDescent="0.2">
      <c r="A193" s="184" t="s">
        <v>80</v>
      </c>
      <c r="B193" s="185"/>
      <c r="C193" s="185"/>
      <c r="D193" s="185"/>
      <c r="E193" s="185"/>
      <c r="F193" s="185"/>
      <c r="G193" s="185"/>
      <c r="H193" s="185"/>
      <c r="I193" s="257"/>
      <c r="J193" s="257"/>
      <c r="K193" s="185"/>
      <c r="L193" s="257"/>
      <c r="M193" s="185"/>
      <c r="N193" s="257"/>
      <c r="O193" s="257"/>
      <c r="P193" s="186">
        <f t="shared" si="24"/>
        <v>0</v>
      </c>
      <c r="T193" s="192"/>
    </row>
    <row r="194" spans="1:20" x14ac:dyDescent="0.2">
      <c r="A194" s="184" t="s">
        <v>81</v>
      </c>
      <c r="B194" s="185">
        <v>339752</v>
      </c>
      <c r="C194" s="185">
        <v>12564</v>
      </c>
      <c r="D194" s="185">
        <v>-5434</v>
      </c>
      <c r="E194" s="185"/>
      <c r="F194" s="185"/>
      <c r="G194" s="185"/>
      <c r="H194" s="185"/>
      <c r="I194" s="185"/>
      <c r="J194" s="185"/>
      <c r="K194" s="185"/>
      <c r="L194" s="257"/>
      <c r="M194" s="185"/>
      <c r="N194" s="257">
        <v>0</v>
      </c>
      <c r="O194" s="257"/>
      <c r="P194" s="186">
        <f t="shared" si="24"/>
        <v>346882</v>
      </c>
      <c r="T194" s="192"/>
    </row>
    <row r="195" spans="1:20" x14ac:dyDescent="0.2">
      <c r="A195" s="184" t="s">
        <v>82</v>
      </c>
      <c r="B195" s="185"/>
      <c r="C195" s="185"/>
      <c r="D195" s="185"/>
      <c r="E195" s="185"/>
      <c r="F195" s="185"/>
      <c r="G195" s="185"/>
      <c r="H195" s="185"/>
      <c r="I195" s="185"/>
      <c r="J195" s="185"/>
      <c r="K195" s="185"/>
      <c r="L195" s="257"/>
      <c r="M195" s="185"/>
      <c r="N195" s="257"/>
      <c r="O195" s="257"/>
      <c r="P195" s="186">
        <f t="shared" si="24"/>
        <v>0</v>
      </c>
      <c r="T195" s="192"/>
    </row>
    <row r="196" spans="1:20" ht="12.75" x14ac:dyDescent="0.2">
      <c r="A196" s="251" t="s">
        <v>26</v>
      </c>
      <c r="B196" s="252">
        <f t="shared" ref="B196:O196" si="29">SUM(B197:B202)</f>
        <v>59335432</v>
      </c>
      <c r="C196" s="252">
        <f t="shared" si="29"/>
        <v>11085406</v>
      </c>
      <c r="D196" s="252">
        <f t="shared" si="29"/>
        <v>681851</v>
      </c>
      <c r="E196" s="252">
        <f t="shared" si="29"/>
        <v>1188724</v>
      </c>
      <c r="F196" s="252">
        <f t="shared" si="29"/>
        <v>123245</v>
      </c>
      <c r="G196" s="252">
        <f t="shared" si="29"/>
        <v>299730</v>
      </c>
      <c r="H196" s="252">
        <f t="shared" si="29"/>
        <v>34222</v>
      </c>
      <c r="I196" s="252">
        <f t="shared" si="29"/>
        <v>1794366</v>
      </c>
      <c r="J196" s="252">
        <f t="shared" si="29"/>
        <v>465987</v>
      </c>
      <c r="K196" s="252">
        <f t="shared" si="29"/>
        <v>0</v>
      </c>
      <c r="L196" s="252">
        <f t="shared" si="29"/>
        <v>7917900</v>
      </c>
      <c r="M196" s="252">
        <f t="shared" si="29"/>
        <v>0</v>
      </c>
      <c r="N196" s="252">
        <f t="shared" si="29"/>
        <v>7725090</v>
      </c>
      <c r="O196" s="252">
        <f t="shared" si="29"/>
        <v>6528</v>
      </c>
      <c r="P196" s="253">
        <f t="shared" si="24"/>
        <v>90658481</v>
      </c>
      <c r="T196" s="192"/>
    </row>
    <row r="197" spans="1:20" x14ac:dyDescent="0.2">
      <c r="A197" s="256" t="s">
        <v>130</v>
      </c>
      <c r="B197" s="20">
        <v>44967542</v>
      </c>
      <c r="C197" s="20">
        <v>9647148</v>
      </c>
      <c r="D197" s="20">
        <v>739138</v>
      </c>
      <c r="E197" s="20">
        <v>1072083</v>
      </c>
      <c r="F197" s="20">
        <v>100909</v>
      </c>
      <c r="G197" s="20">
        <v>273562</v>
      </c>
      <c r="H197" s="20">
        <v>34222</v>
      </c>
      <c r="I197" s="20">
        <v>1730554</v>
      </c>
      <c r="J197" s="20">
        <v>212438</v>
      </c>
      <c r="K197" s="20">
        <v>0</v>
      </c>
      <c r="L197" s="29">
        <v>7917900</v>
      </c>
      <c r="M197" s="20">
        <v>0</v>
      </c>
      <c r="N197" s="191">
        <v>3506587</v>
      </c>
      <c r="O197" s="29">
        <v>6528</v>
      </c>
      <c r="P197" s="186">
        <f t="shared" si="24"/>
        <v>70208611</v>
      </c>
      <c r="T197" s="192"/>
    </row>
    <row r="198" spans="1:20" x14ac:dyDescent="0.2">
      <c r="A198" s="256" t="s">
        <v>94</v>
      </c>
      <c r="B198" s="20">
        <v>5276231</v>
      </c>
      <c r="C198" s="20">
        <v>1102052</v>
      </c>
      <c r="D198" s="20">
        <v>88115</v>
      </c>
      <c r="E198" s="20">
        <v>116641</v>
      </c>
      <c r="F198" s="20">
        <v>22336</v>
      </c>
      <c r="G198" s="20">
        <v>26168</v>
      </c>
      <c r="H198" s="20"/>
      <c r="I198" s="20">
        <v>63812</v>
      </c>
      <c r="J198" s="20">
        <v>253549</v>
      </c>
      <c r="K198" s="20"/>
      <c r="L198" s="29"/>
      <c r="M198" s="20"/>
      <c r="N198" s="29">
        <v>5202252</v>
      </c>
      <c r="O198" s="29"/>
      <c r="P198" s="186">
        <f t="shared" si="24"/>
        <v>12151156</v>
      </c>
      <c r="T198" s="192"/>
    </row>
    <row r="199" spans="1:20" x14ac:dyDescent="0.2">
      <c r="A199" s="184" t="s">
        <v>79</v>
      </c>
      <c r="B199" s="185"/>
      <c r="C199" s="185"/>
      <c r="D199" s="185"/>
      <c r="E199" s="185"/>
      <c r="F199" s="185"/>
      <c r="G199" s="185"/>
      <c r="H199" s="185"/>
      <c r="I199" s="185"/>
      <c r="J199" s="185"/>
      <c r="K199" s="185"/>
      <c r="L199" s="257"/>
      <c r="M199" s="185"/>
      <c r="N199" s="257"/>
      <c r="O199" s="257"/>
      <c r="P199" s="186">
        <f t="shared" si="24"/>
        <v>0</v>
      </c>
      <c r="T199" s="192"/>
    </row>
    <row r="200" spans="1:20" x14ac:dyDescent="0.2">
      <c r="A200" s="184" t="s">
        <v>80</v>
      </c>
      <c r="B200" s="185"/>
      <c r="C200" s="185"/>
      <c r="D200" s="185"/>
      <c r="E200" s="185"/>
      <c r="F200" s="185"/>
      <c r="G200" s="185"/>
      <c r="H200" s="185"/>
      <c r="I200" s="257"/>
      <c r="J200" s="257"/>
      <c r="K200" s="185"/>
      <c r="L200" s="257"/>
      <c r="M200" s="185"/>
      <c r="N200" s="257"/>
      <c r="O200" s="257"/>
      <c r="P200" s="186">
        <f t="shared" si="24"/>
        <v>0</v>
      </c>
      <c r="T200" s="192"/>
    </row>
    <row r="201" spans="1:20" x14ac:dyDescent="0.2">
      <c r="A201" s="184" t="s">
        <v>81</v>
      </c>
      <c r="B201" s="185">
        <v>9091659</v>
      </c>
      <c r="C201" s="185">
        <v>336206</v>
      </c>
      <c r="D201" s="185">
        <v>-145402</v>
      </c>
      <c r="E201" s="185"/>
      <c r="F201" s="185"/>
      <c r="G201" s="185"/>
      <c r="H201" s="185"/>
      <c r="I201" s="185"/>
      <c r="J201" s="185"/>
      <c r="K201" s="185"/>
      <c r="L201" s="257"/>
      <c r="M201" s="185"/>
      <c r="N201" s="257">
        <v>-983749</v>
      </c>
      <c r="O201" s="257"/>
      <c r="P201" s="186">
        <f t="shared" si="24"/>
        <v>8298714</v>
      </c>
      <c r="T201" s="192"/>
    </row>
    <row r="202" spans="1:20" x14ac:dyDescent="0.2">
      <c r="A202" s="184" t="s">
        <v>82</v>
      </c>
      <c r="B202" s="185"/>
      <c r="C202" s="185"/>
      <c r="D202" s="185"/>
      <c r="E202" s="185"/>
      <c r="F202" s="185"/>
      <c r="G202" s="185"/>
      <c r="H202" s="185"/>
      <c r="I202" s="185"/>
      <c r="J202" s="185"/>
      <c r="K202" s="185"/>
      <c r="L202" s="257"/>
      <c r="M202" s="185"/>
      <c r="N202" s="257"/>
      <c r="O202" s="257"/>
      <c r="P202" s="186">
        <f t="shared" si="24"/>
        <v>0</v>
      </c>
      <c r="T202" s="192"/>
    </row>
    <row r="203" spans="1:20" ht="12.75" x14ac:dyDescent="0.2">
      <c r="A203" s="251" t="s">
        <v>27</v>
      </c>
      <c r="B203" s="252">
        <f t="shared" ref="B203:O203" si="30">SUM(B204:B209)</f>
        <v>2076913</v>
      </c>
      <c r="C203" s="252">
        <f t="shared" si="30"/>
        <v>383142</v>
      </c>
      <c r="D203" s="252">
        <f t="shared" si="30"/>
        <v>22715</v>
      </c>
      <c r="E203" s="252">
        <f t="shared" si="30"/>
        <v>41150</v>
      </c>
      <c r="F203" s="252">
        <f t="shared" si="30"/>
        <v>3837</v>
      </c>
      <c r="G203" s="252">
        <f t="shared" si="30"/>
        <v>10511</v>
      </c>
      <c r="H203" s="252">
        <f t="shared" si="30"/>
        <v>13520</v>
      </c>
      <c r="I203" s="252">
        <f t="shared" si="30"/>
        <v>169143</v>
      </c>
      <c r="J203" s="252">
        <f t="shared" si="30"/>
        <v>318756</v>
      </c>
      <c r="K203" s="252">
        <f t="shared" si="30"/>
        <v>4</v>
      </c>
      <c r="L203" s="252">
        <f t="shared" si="30"/>
        <v>0</v>
      </c>
      <c r="M203" s="252">
        <f t="shared" si="30"/>
        <v>0</v>
      </c>
      <c r="N203" s="252">
        <f t="shared" si="30"/>
        <v>-52395</v>
      </c>
      <c r="O203" s="252">
        <f t="shared" si="30"/>
        <v>0</v>
      </c>
      <c r="P203" s="253">
        <f>SUM(B203:O203)</f>
        <v>2987296</v>
      </c>
      <c r="T203" s="192"/>
    </row>
    <row r="204" spans="1:20" x14ac:dyDescent="0.2">
      <c r="A204" s="256" t="s">
        <v>130</v>
      </c>
      <c r="B204" s="20">
        <v>1741596</v>
      </c>
      <c r="C204" s="20">
        <v>373635</v>
      </c>
      <c r="D204" s="20">
        <v>28627</v>
      </c>
      <c r="E204" s="20">
        <v>41522</v>
      </c>
      <c r="F204" s="20">
        <v>3908</v>
      </c>
      <c r="G204" s="20">
        <v>10595</v>
      </c>
      <c r="H204" s="20">
        <v>13520</v>
      </c>
      <c r="I204" s="20">
        <v>142534</v>
      </c>
      <c r="J204" s="20">
        <v>213032</v>
      </c>
      <c r="K204" s="20">
        <v>4</v>
      </c>
      <c r="L204" s="29">
        <v>0</v>
      </c>
      <c r="M204" s="20">
        <v>0</v>
      </c>
      <c r="N204" s="191">
        <v>23833</v>
      </c>
      <c r="O204" s="29">
        <v>0</v>
      </c>
      <c r="P204" s="186">
        <f t="shared" si="24"/>
        <v>2592806</v>
      </c>
      <c r="T204" s="192"/>
    </row>
    <row r="205" spans="1:20" x14ac:dyDescent="0.2">
      <c r="A205" s="256" t="s">
        <v>94</v>
      </c>
      <c r="B205" s="20">
        <v>-16804</v>
      </c>
      <c r="C205" s="20">
        <v>-3514</v>
      </c>
      <c r="D205" s="20">
        <v>-281</v>
      </c>
      <c r="E205" s="20">
        <v>-372</v>
      </c>
      <c r="F205" s="20">
        <v>-71</v>
      </c>
      <c r="G205" s="20">
        <v>-84</v>
      </c>
      <c r="H205" s="20"/>
      <c r="I205" s="20">
        <v>26609</v>
      </c>
      <c r="J205" s="20">
        <v>105724</v>
      </c>
      <c r="K205" s="20"/>
      <c r="L205" s="29"/>
      <c r="M205" s="20"/>
      <c r="N205" s="257">
        <v>-69542</v>
      </c>
      <c r="O205" s="29"/>
      <c r="P205" s="186">
        <f t="shared" si="24"/>
        <v>41665</v>
      </c>
      <c r="T205" s="192"/>
    </row>
    <row r="206" spans="1:20" x14ac:dyDescent="0.2">
      <c r="A206" s="184" t="s">
        <v>79</v>
      </c>
      <c r="B206" s="185"/>
      <c r="C206" s="185"/>
      <c r="D206" s="185"/>
      <c r="E206" s="185"/>
      <c r="F206" s="185"/>
      <c r="G206" s="185"/>
      <c r="H206" s="185"/>
      <c r="I206" s="185"/>
      <c r="J206" s="185"/>
      <c r="K206" s="185"/>
      <c r="L206" s="257"/>
      <c r="M206" s="185"/>
      <c r="N206" s="257"/>
      <c r="O206" s="257"/>
      <c r="P206" s="186">
        <f t="shared" si="24"/>
        <v>0</v>
      </c>
      <c r="T206" s="192"/>
    </row>
    <row r="207" spans="1:20" x14ac:dyDescent="0.2">
      <c r="A207" s="184" t="s">
        <v>80</v>
      </c>
      <c r="B207" s="185"/>
      <c r="C207" s="185"/>
      <c r="D207" s="185"/>
      <c r="E207" s="185"/>
      <c r="F207" s="185"/>
      <c r="G207" s="185"/>
      <c r="H207" s="185"/>
      <c r="I207" s="257"/>
      <c r="J207" s="257"/>
      <c r="K207" s="185"/>
      <c r="L207" s="257"/>
      <c r="M207" s="185"/>
      <c r="N207" s="257"/>
      <c r="O207" s="257"/>
      <c r="P207" s="186">
        <f t="shared" si="24"/>
        <v>0</v>
      </c>
      <c r="T207" s="192"/>
    </row>
    <row r="208" spans="1:20" x14ac:dyDescent="0.2">
      <c r="A208" s="184" t="s">
        <v>81</v>
      </c>
      <c r="B208" s="185">
        <v>352121</v>
      </c>
      <c r="C208" s="185">
        <v>13021</v>
      </c>
      <c r="D208" s="185">
        <v>-5631</v>
      </c>
      <c r="E208" s="185"/>
      <c r="F208" s="185"/>
      <c r="G208" s="185"/>
      <c r="H208" s="185"/>
      <c r="I208" s="185"/>
      <c r="J208" s="185"/>
      <c r="K208" s="185"/>
      <c r="L208" s="257"/>
      <c r="M208" s="185"/>
      <c r="N208" s="257">
        <v>-6686</v>
      </c>
      <c r="O208" s="257"/>
      <c r="P208" s="186">
        <f t="shared" si="24"/>
        <v>352825</v>
      </c>
      <c r="T208" s="192"/>
    </row>
    <row r="209" spans="1:20" x14ac:dyDescent="0.2">
      <c r="A209" s="184" t="s">
        <v>82</v>
      </c>
      <c r="B209" s="185"/>
      <c r="C209" s="185"/>
      <c r="D209" s="185"/>
      <c r="E209" s="185"/>
      <c r="F209" s="185"/>
      <c r="G209" s="185"/>
      <c r="H209" s="185"/>
      <c r="I209" s="185"/>
      <c r="J209" s="185"/>
      <c r="K209" s="185"/>
      <c r="L209" s="257"/>
      <c r="M209" s="185"/>
      <c r="N209" s="257"/>
      <c r="O209" s="257"/>
      <c r="P209" s="186">
        <f t="shared" si="24"/>
        <v>0</v>
      </c>
      <c r="T209" s="192"/>
    </row>
    <row r="210" spans="1:20" ht="12.75" x14ac:dyDescent="0.2">
      <c r="A210" s="251" t="s">
        <v>28</v>
      </c>
      <c r="B210" s="252">
        <f t="shared" ref="B210:O210" si="31">SUM(B211:B216)</f>
        <v>3008253</v>
      </c>
      <c r="C210" s="252">
        <f t="shared" si="31"/>
        <v>554553</v>
      </c>
      <c r="D210" s="252">
        <f t="shared" si="31"/>
        <v>32805</v>
      </c>
      <c r="E210" s="252">
        <f t="shared" si="31"/>
        <v>59566</v>
      </c>
      <c r="F210" s="252">
        <f t="shared" si="31"/>
        <v>5518</v>
      </c>
      <c r="G210" s="252">
        <f t="shared" si="31"/>
        <v>15228</v>
      </c>
      <c r="H210" s="252">
        <f t="shared" si="31"/>
        <v>13520</v>
      </c>
      <c r="I210" s="252">
        <f t="shared" si="31"/>
        <v>132510</v>
      </c>
      <c r="J210" s="252">
        <f t="shared" si="31"/>
        <v>4217</v>
      </c>
      <c r="K210" s="252">
        <f t="shared" si="31"/>
        <v>0</v>
      </c>
      <c r="L210" s="252">
        <f t="shared" si="31"/>
        <v>0</v>
      </c>
      <c r="M210" s="252">
        <f t="shared" si="31"/>
        <v>0</v>
      </c>
      <c r="N210" s="252">
        <f t="shared" si="31"/>
        <v>-153526</v>
      </c>
      <c r="O210" s="252">
        <f t="shared" si="31"/>
        <v>0</v>
      </c>
      <c r="P210" s="253">
        <f t="shared" si="24"/>
        <v>3672644</v>
      </c>
      <c r="T210" s="192"/>
    </row>
    <row r="211" spans="1:20" x14ac:dyDescent="0.2">
      <c r="A211" s="256" t="s">
        <v>130</v>
      </c>
      <c r="B211" s="20">
        <v>2536506</v>
      </c>
      <c r="C211" s="20">
        <v>544171</v>
      </c>
      <c r="D211" s="20">
        <v>41693</v>
      </c>
      <c r="E211" s="20">
        <v>60474</v>
      </c>
      <c r="F211" s="20">
        <v>5692</v>
      </c>
      <c r="G211" s="20">
        <v>15431</v>
      </c>
      <c r="H211" s="20">
        <v>13520</v>
      </c>
      <c r="I211" s="20">
        <v>179984</v>
      </c>
      <c r="J211" s="20">
        <v>192846</v>
      </c>
      <c r="K211" s="20">
        <v>0</v>
      </c>
      <c r="L211" s="29">
        <v>0</v>
      </c>
      <c r="M211" s="20">
        <v>0</v>
      </c>
      <c r="N211" s="191">
        <v>77550</v>
      </c>
      <c r="O211" s="29">
        <v>0</v>
      </c>
      <c r="P211" s="186">
        <f t="shared" si="24"/>
        <v>3667867</v>
      </c>
      <c r="T211" s="192"/>
    </row>
    <row r="212" spans="1:20" x14ac:dyDescent="0.2">
      <c r="A212" s="256" t="s">
        <v>94</v>
      </c>
      <c r="B212" s="20">
        <v>-41091</v>
      </c>
      <c r="C212" s="20">
        <v>-8583</v>
      </c>
      <c r="D212" s="20">
        <v>-686</v>
      </c>
      <c r="E212" s="20">
        <v>-908</v>
      </c>
      <c r="F212" s="20">
        <v>-174</v>
      </c>
      <c r="G212" s="20">
        <v>-203</v>
      </c>
      <c r="H212" s="20"/>
      <c r="I212" s="20">
        <v>-47474</v>
      </c>
      <c r="J212" s="20">
        <v>-188629</v>
      </c>
      <c r="K212" s="20"/>
      <c r="L212" s="29"/>
      <c r="M212" s="20"/>
      <c r="N212" s="29">
        <v>-209320</v>
      </c>
      <c r="O212" s="29"/>
      <c r="P212" s="186">
        <f t="shared" si="24"/>
        <v>-497068</v>
      </c>
      <c r="T212" s="192"/>
    </row>
    <row r="213" spans="1:20" x14ac:dyDescent="0.2">
      <c r="A213" s="184" t="s">
        <v>79</v>
      </c>
      <c r="B213" s="185"/>
      <c r="C213" s="185"/>
      <c r="D213" s="185"/>
      <c r="E213" s="185"/>
      <c r="F213" s="185"/>
      <c r="G213" s="185"/>
      <c r="H213" s="185"/>
      <c r="I213" s="185"/>
      <c r="J213" s="185"/>
      <c r="K213" s="185"/>
      <c r="L213" s="257"/>
      <c r="M213" s="185"/>
      <c r="N213" s="257"/>
      <c r="O213" s="257"/>
      <c r="P213" s="186">
        <f t="shared" si="24"/>
        <v>0</v>
      </c>
      <c r="T213" s="192"/>
    </row>
    <row r="214" spans="1:20" x14ac:dyDescent="0.2">
      <c r="A214" s="184" t="s">
        <v>80</v>
      </c>
      <c r="B214" s="185"/>
      <c r="C214" s="185"/>
      <c r="D214" s="185"/>
      <c r="E214" s="185"/>
      <c r="F214" s="185"/>
      <c r="G214" s="185"/>
      <c r="H214" s="185"/>
      <c r="I214" s="257"/>
      <c r="J214" s="257"/>
      <c r="K214" s="185"/>
      <c r="L214" s="257"/>
      <c r="M214" s="185"/>
      <c r="N214" s="257"/>
      <c r="O214" s="257"/>
      <c r="P214" s="186">
        <f t="shared" si="24"/>
        <v>0</v>
      </c>
      <c r="T214" s="192"/>
    </row>
    <row r="215" spans="1:20" x14ac:dyDescent="0.2">
      <c r="A215" s="184" t="s">
        <v>81</v>
      </c>
      <c r="B215" s="185">
        <v>512838</v>
      </c>
      <c r="C215" s="185">
        <v>18965</v>
      </c>
      <c r="D215" s="185">
        <v>-8202</v>
      </c>
      <c r="E215" s="185"/>
      <c r="F215" s="185"/>
      <c r="G215" s="185"/>
      <c r="H215" s="185"/>
      <c r="I215" s="185"/>
      <c r="J215" s="185"/>
      <c r="K215" s="185"/>
      <c r="L215" s="257"/>
      <c r="M215" s="185"/>
      <c r="N215" s="257">
        <v>-21756</v>
      </c>
      <c r="O215" s="257"/>
      <c r="P215" s="186">
        <f t="shared" si="24"/>
        <v>501845</v>
      </c>
      <c r="T215" s="192"/>
    </row>
    <row r="216" spans="1:20" x14ac:dyDescent="0.2">
      <c r="A216" s="184" t="s">
        <v>82</v>
      </c>
      <c r="B216" s="185"/>
      <c r="C216" s="185"/>
      <c r="D216" s="185"/>
      <c r="E216" s="185"/>
      <c r="F216" s="185"/>
      <c r="G216" s="185"/>
      <c r="H216" s="185"/>
      <c r="I216" s="185"/>
      <c r="J216" s="185"/>
      <c r="K216" s="185"/>
      <c r="L216" s="257"/>
      <c r="M216" s="185"/>
      <c r="N216" s="257"/>
      <c r="O216" s="257"/>
      <c r="P216" s="186">
        <f t="shared" si="24"/>
        <v>0</v>
      </c>
      <c r="T216" s="192"/>
    </row>
    <row r="217" spans="1:20" ht="12.75" x14ac:dyDescent="0.2">
      <c r="A217" s="251" t="s">
        <v>29</v>
      </c>
      <c r="B217" s="252">
        <f t="shared" ref="B217:O217" si="32">SUM(B218:B223)</f>
        <v>3053193</v>
      </c>
      <c r="C217" s="252">
        <f t="shared" si="32"/>
        <v>563152</v>
      </c>
      <c r="D217" s="252">
        <f t="shared" si="32"/>
        <v>33368</v>
      </c>
      <c r="E217" s="252">
        <f t="shared" si="32"/>
        <v>60483</v>
      </c>
      <c r="F217" s="252">
        <f t="shared" si="32"/>
        <v>5630</v>
      </c>
      <c r="G217" s="252">
        <f t="shared" si="32"/>
        <v>15454</v>
      </c>
      <c r="H217" s="252">
        <f t="shared" si="32"/>
        <v>13520</v>
      </c>
      <c r="I217" s="252">
        <f t="shared" si="32"/>
        <v>309235</v>
      </c>
      <c r="J217" s="252">
        <f t="shared" si="32"/>
        <v>807286</v>
      </c>
      <c r="K217" s="252">
        <f t="shared" si="32"/>
        <v>0</v>
      </c>
      <c r="L217" s="252">
        <f t="shared" si="32"/>
        <v>0</v>
      </c>
      <c r="M217" s="252">
        <f t="shared" si="32"/>
        <v>0</v>
      </c>
      <c r="N217" s="252">
        <f t="shared" si="32"/>
        <v>-134923</v>
      </c>
      <c r="O217" s="252">
        <f t="shared" si="32"/>
        <v>125</v>
      </c>
      <c r="P217" s="253">
        <f t="shared" si="24"/>
        <v>4726523</v>
      </c>
      <c r="T217" s="192"/>
    </row>
    <row r="218" spans="1:20" x14ac:dyDescent="0.2">
      <c r="A218" s="256" t="s">
        <v>130</v>
      </c>
      <c r="B218" s="20">
        <v>2563930</v>
      </c>
      <c r="C218" s="20">
        <v>550056</v>
      </c>
      <c r="D218" s="20">
        <v>42144</v>
      </c>
      <c r="E218" s="20">
        <v>61127</v>
      </c>
      <c r="F218" s="20">
        <v>5754</v>
      </c>
      <c r="G218" s="20">
        <v>15598</v>
      </c>
      <c r="H218" s="20">
        <v>13520</v>
      </c>
      <c r="I218" s="20">
        <v>162135</v>
      </c>
      <c r="J218" s="20">
        <v>222806</v>
      </c>
      <c r="K218" s="20">
        <v>0</v>
      </c>
      <c r="L218" s="29">
        <v>0</v>
      </c>
      <c r="M218" s="20">
        <v>0</v>
      </c>
      <c r="N218" s="191">
        <v>84481</v>
      </c>
      <c r="O218" s="29">
        <v>125</v>
      </c>
      <c r="P218" s="186">
        <f t="shared" si="24"/>
        <v>3721676</v>
      </c>
      <c r="T218" s="192"/>
    </row>
    <row r="219" spans="1:20" x14ac:dyDescent="0.2">
      <c r="A219" s="256" t="s">
        <v>94</v>
      </c>
      <c r="B219" s="20">
        <v>-29120</v>
      </c>
      <c r="C219" s="20">
        <v>-6074</v>
      </c>
      <c r="D219" s="20">
        <v>-486</v>
      </c>
      <c r="E219" s="20">
        <v>-644</v>
      </c>
      <c r="F219" s="20">
        <v>-124</v>
      </c>
      <c r="G219" s="20">
        <v>-144</v>
      </c>
      <c r="H219" s="20"/>
      <c r="I219" s="20">
        <v>147100</v>
      </c>
      <c r="J219" s="20">
        <v>584480</v>
      </c>
      <c r="K219" s="20"/>
      <c r="L219" s="29"/>
      <c r="M219" s="20"/>
      <c r="N219" s="29">
        <v>-195703</v>
      </c>
      <c r="O219" s="29"/>
      <c r="P219" s="186">
        <f t="shared" si="24"/>
        <v>499285</v>
      </c>
      <c r="T219" s="192"/>
    </row>
    <row r="220" spans="1:20" x14ac:dyDescent="0.2">
      <c r="A220" s="184" t="s">
        <v>79</v>
      </c>
      <c r="B220" s="185"/>
      <c r="C220" s="185"/>
      <c r="D220" s="185"/>
      <c r="E220" s="185"/>
      <c r="F220" s="185"/>
      <c r="G220" s="185"/>
      <c r="H220" s="185"/>
      <c r="I220" s="185"/>
      <c r="J220" s="185"/>
      <c r="K220" s="185"/>
      <c r="L220" s="257"/>
      <c r="M220" s="185"/>
      <c r="N220" s="257"/>
      <c r="O220" s="257"/>
      <c r="P220" s="186">
        <f t="shared" si="24"/>
        <v>0</v>
      </c>
      <c r="T220" s="192"/>
    </row>
    <row r="221" spans="1:20" x14ac:dyDescent="0.2">
      <c r="A221" s="184" t="s">
        <v>80</v>
      </c>
      <c r="B221" s="185"/>
      <c r="C221" s="185"/>
      <c r="D221" s="185"/>
      <c r="E221" s="185"/>
      <c r="F221" s="185"/>
      <c r="G221" s="185"/>
      <c r="H221" s="185"/>
      <c r="I221" s="257"/>
      <c r="J221" s="257"/>
      <c r="K221" s="185"/>
      <c r="L221" s="257"/>
      <c r="M221" s="185"/>
      <c r="N221" s="257"/>
      <c r="O221" s="257"/>
      <c r="P221" s="186">
        <f t="shared" si="24"/>
        <v>0</v>
      </c>
      <c r="T221" s="192"/>
    </row>
    <row r="222" spans="1:20" x14ac:dyDescent="0.2">
      <c r="A222" s="184" t="s">
        <v>81</v>
      </c>
      <c r="B222" s="185">
        <v>518383</v>
      </c>
      <c r="C222" s="185">
        <v>19170</v>
      </c>
      <c r="D222" s="185">
        <v>-8290</v>
      </c>
      <c r="E222" s="185"/>
      <c r="F222" s="185"/>
      <c r="G222" s="185"/>
      <c r="H222" s="185"/>
      <c r="I222" s="185"/>
      <c r="J222" s="185"/>
      <c r="K222" s="185"/>
      <c r="L222" s="257"/>
      <c r="M222" s="185"/>
      <c r="N222" s="257">
        <v>-23701</v>
      </c>
      <c r="O222" s="257"/>
      <c r="P222" s="186">
        <f t="shared" si="24"/>
        <v>505562</v>
      </c>
      <c r="T222" s="192"/>
    </row>
    <row r="223" spans="1:20" x14ac:dyDescent="0.2">
      <c r="A223" s="184" t="s">
        <v>82</v>
      </c>
      <c r="B223" s="185"/>
      <c r="C223" s="185"/>
      <c r="D223" s="185"/>
      <c r="E223" s="185"/>
      <c r="F223" s="185"/>
      <c r="G223" s="185"/>
      <c r="H223" s="185"/>
      <c r="I223" s="185"/>
      <c r="J223" s="185"/>
      <c r="K223" s="185"/>
      <c r="L223" s="257"/>
      <c r="M223" s="185"/>
      <c r="N223" s="257"/>
      <c r="O223" s="257"/>
      <c r="P223" s="186">
        <f t="shared" si="24"/>
        <v>0</v>
      </c>
      <c r="T223" s="192"/>
    </row>
    <row r="224" spans="1:20" ht="12.75" x14ac:dyDescent="0.2">
      <c r="A224" s="251" t="s">
        <v>30</v>
      </c>
      <c r="B224" s="252">
        <f t="shared" ref="B224:O224" si="33">SUM(B225:B230)</f>
        <v>1950962</v>
      </c>
      <c r="C224" s="252">
        <f t="shared" si="33"/>
        <v>362541</v>
      </c>
      <c r="D224" s="252">
        <f t="shared" si="33"/>
        <v>21958</v>
      </c>
      <c r="E224" s="252">
        <f t="shared" si="33"/>
        <v>38902</v>
      </c>
      <c r="F224" s="252">
        <f t="shared" si="33"/>
        <v>3861</v>
      </c>
      <c r="G224" s="252">
        <f t="shared" si="33"/>
        <v>9864</v>
      </c>
      <c r="H224" s="252">
        <f t="shared" si="33"/>
        <v>13520</v>
      </c>
      <c r="I224" s="252">
        <f t="shared" si="33"/>
        <v>369838</v>
      </c>
      <c r="J224" s="252">
        <f t="shared" si="33"/>
        <v>1225631</v>
      </c>
      <c r="K224" s="252">
        <f t="shared" si="33"/>
        <v>0</v>
      </c>
      <c r="L224" s="252">
        <f t="shared" si="33"/>
        <v>1193</v>
      </c>
      <c r="M224" s="252">
        <f t="shared" si="33"/>
        <v>0</v>
      </c>
      <c r="N224" s="252">
        <f t="shared" si="33"/>
        <v>56423</v>
      </c>
      <c r="O224" s="252">
        <f t="shared" si="33"/>
        <v>0</v>
      </c>
      <c r="P224" s="253">
        <f t="shared" si="24"/>
        <v>4054693</v>
      </c>
      <c r="T224" s="192"/>
    </row>
    <row r="225" spans="1:20" ht="12.75" customHeight="1" x14ac:dyDescent="0.2">
      <c r="A225" s="256" t="s">
        <v>130</v>
      </c>
      <c r="B225" s="20">
        <v>1545600</v>
      </c>
      <c r="C225" s="20">
        <v>331586</v>
      </c>
      <c r="D225" s="20">
        <v>25405</v>
      </c>
      <c r="E225" s="20">
        <v>36849</v>
      </c>
      <c r="F225" s="20">
        <v>3468</v>
      </c>
      <c r="G225" s="20">
        <v>9403</v>
      </c>
      <c r="H225" s="20">
        <v>13520</v>
      </c>
      <c r="I225" s="20">
        <v>129522</v>
      </c>
      <c r="J225" s="20">
        <v>270775</v>
      </c>
      <c r="K225" s="20">
        <v>0</v>
      </c>
      <c r="L225" s="29">
        <v>1193</v>
      </c>
      <c r="M225" s="20">
        <v>0</v>
      </c>
      <c r="N225" s="191">
        <v>18463</v>
      </c>
      <c r="O225" s="29">
        <v>0</v>
      </c>
      <c r="P225" s="186">
        <f t="shared" si="24"/>
        <v>2385784</v>
      </c>
      <c r="T225" s="192"/>
    </row>
    <row r="226" spans="1:20" ht="12.75" customHeight="1" x14ac:dyDescent="0.2">
      <c r="A226" s="256" t="s">
        <v>94</v>
      </c>
      <c r="B226" s="20">
        <v>92869</v>
      </c>
      <c r="C226" s="20">
        <v>19399</v>
      </c>
      <c r="D226" s="20">
        <v>1551</v>
      </c>
      <c r="E226" s="20">
        <v>2053</v>
      </c>
      <c r="F226" s="20">
        <v>393</v>
      </c>
      <c r="G226" s="20">
        <v>461</v>
      </c>
      <c r="H226" s="20"/>
      <c r="I226" s="20">
        <v>240316</v>
      </c>
      <c r="J226" s="20">
        <v>954856</v>
      </c>
      <c r="K226" s="20"/>
      <c r="L226" s="29"/>
      <c r="M226" s="20"/>
      <c r="N226" s="29">
        <v>43140</v>
      </c>
      <c r="O226" s="29"/>
      <c r="P226" s="186">
        <f t="shared" si="24"/>
        <v>1355038</v>
      </c>
      <c r="T226" s="192"/>
    </row>
    <row r="227" spans="1:20" ht="12.75" customHeight="1" x14ac:dyDescent="0.2">
      <c r="A227" s="184" t="s">
        <v>79</v>
      </c>
      <c r="B227" s="185"/>
      <c r="C227" s="185"/>
      <c r="D227" s="185"/>
      <c r="E227" s="185"/>
      <c r="F227" s="185"/>
      <c r="G227" s="185"/>
      <c r="H227" s="185"/>
      <c r="I227" s="185"/>
      <c r="J227" s="185"/>
      <c r="K227" s="185"/>
      <c r="L227" s="257"/>
      <c r="M227" s="185"/>
      <c r="N227" s="257"/>
      <c r="O227" s="257"/>
      <c r="P227" s="186">
        <f t="shared" si="24"/>
        <v>0</v>
      </c>
      <c r="T227" s="192"/>
    </row>
    <row r="228" spans="1:20" ht="12.75" customHeight="1" x14ac:dyDescent="0.2">
      <c r="A228" s="184" t="s">
        <v>80</v>
      </c>
      <c r="B228" s="185"/>
      <c r="C228" s="185"/>
      <c r="D228" s="185"/>
      <c r="E228" s="185"/>
      <c r="F228" s="185"/>
      <c r="G228" s="185"/>
      <c r="H228" s="185"/>
      <c r="I228" s="257"/>
      <c r="J228" s="257"/>
      <c r="K228" s="185"/>
      <c r="L228" s="257"/>
      <c r="M228" s="185"/>
      <c r="N228" s="257"/>
      <c r="O228" s="257"/>
      <c r="P228" s="186">
        <f t="shared" si="24"/>
        <v>0</v>
      </c>
      <c r="T228" s="192"/>
    </row>
    <row r="229" spans="1:20" ht="12.75" customHeight="1" x14ac:dyDescent="0.2">
      <c r="A229" s="184" t="s">
        <v>81</v>
      </c>
      <c r="B229" s="185">
        <v>312493</v>
      </c>
      <c r="C229" s="185">
        <v>11556</v>
      </c>
      <c r="D229" s="185">
        <v>-4998</v>
      </c>
      <c r="E229" s="185"/>
      <c r="F229" s="185"/>
      <c r="G229" s="185"/>
      <c r="H229" s="185"/>
      <c r="I229" s="185"/>
      <c r="J229" s="185"/>
      <c r="K229" s="185"/>
      <c r="L229" s="257"/>
      <c r="M229" s="185"/>
      <c r="N229" s="257">
        <v>-5180</v>
      </c>
      <c r="O229" s="257"/>
      <c r="P229" s="186">
        <f t="shared" si="24"/>
        <v>313871</v>
      </c>
      <c r="T229" s="192"/>
    </row>
    <row r="230" spans="1:20" ht="12.75" customHeight="1" x14ac:dyDescent="0.2">
      <c r="A230" s="184" t="s">
        <v>82</v>
      </c>
      <c r="B230" s="185"/>
      <c r="C230" s="185"/>
      <c r="D230" s="185"/>
      <c r="E230" s="185"/>
      <c r="F230" s="185"/>
      <c r="G230" s="185"/>
      <c r="H230" s="185"/>
      <c r="I230" s="185"/>
      <c r="J230" s="185"/>
      <c r="K230" s="185"/>
      <c r="L230" s="257"/>
      <c r="M230" s="185"/>
      <c r="N230" s="257"/>
      <c r="O230" s="257"/>
      <c r="P230" s="186">
        <f t="shared" si="24"/>
        <v>0</v>
      </c>
      <c r="T230" s="192"/>
    </row>
    <row r="231" spans="1:20" ht="12.75" customHeight="1" x14ac:dyDescent="0.2">
      <c r="A231" s="251" t="s">
        <v>31</v>
      </c>
      <c r="B231" s="252">
        <f t="shared" ref="B231:O231" si="34">SUM(B232:B237)</f>
        <v>92089797</v>
      </c>
      <c r="C231" s="252">
        <f t="shared" si="34"/>
        <v>16977190</v>
      </c>
      <c r="D231" s="252">
        <f t="shared" si="34"/>
        <v>1004471</v>
      </c>
      <c r="E231" s="252">
        <f t="shared" si="34"/>
        <v>1823523</v>
      </c>
      <c r="F231" s="252">
        <f t="shared" si="34"/>
        <v>169020</v>
      </c>
      <c r="G231" s="252">
        <f t="shared" si="34"/>
        <v>466134</v>
      </c>
      <c r="H231" s="252">
        <f t="shared" si="34"/>
        <v>34222</v>
      </c>
      <c r="I231" s="252">
        <f t="shared" si="34"/>
        <v>2684321</v>
      </c>
      <c r="J231" s="252">
        <f t="shared" si="34"/>
        <v>-332474</v>
      </c>
      <c r="K231" s="252">
        <f t="shared" si="34"/>
        <v>38</v>
      </c>
      <c r="L231" s="252">
        <f t="shared" si="34"/>
        <v>5322651</v>
      </c>
      <c r="M231" s="252">
        <f t="shared" si="34"/>
        <v>0</v>
      </c>
      <c r="N231" s="252">
        <f t="shared" si="34"/>
        <v>0</v>
      </c>
      <c r="O231" s="252">
        <f t="shared" si="34"/>
        <v>90513</v>
      </c>
      <c r="P231" s="253">
        <f t="shared" si="24"/>
        <v>120329406</v>
      </c>
      <c r="T231" s="192"/>
    </row>
    <row r="232" spans="1:20" x14ac:dyDescent="0.2">
      <c r="A232" s="256" t="s">
        <v>130</v>
      </c>
      <c r="B232" s="20">
        <v>77614182</v>
      </c>
      <c r="C232" s="20">
        <v>16651020</v>
      </c>
      <c r="D232" s="20">
        <v>1275755</v>
      </c>
      <c r="E232" s="20">
        <v>1850419</v>
      </c>
      <c r="F232" s="20">
        <v>174170</v>
      </c>
      <c r="G232" s="20">
        <v>472169</v>
      </c>
      <c r="H232" s="20">
        <v>34222</v>
      </c>
      <c r="I232" s="20">
        <v>2816645</v>
      </c>
      <c r="J232" s="20">
        <v>193291</v>
      </c>
      <c r="K232" s="20">
        <v>38</v>
      </c>
      <c r="L232" s="29">
        <v>5322651</v>
      </c>
      <c r="M232" s="20">
        <v>0</v>
      </c>
      <c r="N232" s="191">
        <v>0</v>
      </c>
      <c r="O232" s="29">
        <v>90513</v>
      </c>
      <c r="P232" s="186">
        <f t="shared" si="24"/>
        <v>106495075</v>
      </c>
      <c r="T232" s="192"/>
    </row>
    <row r="233" spans="1:20" x14ac:dyDescent="0.2">
      <c r="A233" s="256" t="s">
        <v>94</v>
      </c>
      <c r="B233" s="20">
        <v>-1216631</v>
      </c>
      <c r="C233" s="20">
        <v>-254124</v>
      </c>
      <c r="D233" s="20">
        <v>-20319</v>
      </c>
      <c r="E233" s="20">
        <v>-26896</v>
      </c>
      <c r="F233" s="20">
        <v>-5150</v>
      </c>
      <c r="G233" s="20">
        <v>-6035</v>
      </c>
      <c r="H233" s="20"/>
      <c r="I233" s="20">
        <v>-132324</v>
      </c>
      <c r="J233" s="20">
        <v>-525765</v>
      </c>
      <c r="K233" s="20"/>
      <c r="L233" s="29"/>
      <c r="M233" s="20"/>
      <c r="N233" s="29">
        <v>0</v>
      </c>
      <c r="O233" s="29"/>
      <c r="P233" s="186">
        <f t="shared" si="24"/>
        <v>-2187244</v>
      </c>
      <c r="T233" s="192"/>
    </row>
    <row r="234" spans="1:20" x14ac:dyDescent="0.2">
      <c r="A234" s="184" t="s">
        <v>79</v>
      </c>
      <c r="B234" s="185"/>
      <c r="C234" s="185"/>
      <c r="D234" s="185"/>
      <c r="E234" s="185"/>
      <c r="F234" s="185"/>
      <c r="G234" s="185"/>
      <c r="H234" s="185"/>
      <c r="I234" s="185"/>
      <c r="J234" s="185"/>
      <c r="K234" s="185"/>
      <c r="L234" s="257"/>
      <c r="M234" s="185"/>
      <c r="N234" s="257"/>
      <c r="O234" s="257"/>
      <c r="P234" s="186">
        <f t="shared" si="24"/>
        <v>0</v>
      </c>
      <c r="T234" s="192"/>
    </row>
    <row r="235" spans="1:20" x14ac:dyDescent="0.2">
      <c r="A235" s="184" t="s">
        <v>80</v>
      </c>
      <c r="B235" s="185"/>
      <c r="C235" s="185"/>
      <c r="D235" s="185"/>
      <c r="E235" s="185"/>
      <c r="F235" s="185"/>
      <c r="G235" s="185"/>
      <c r="H235" s="185"/>
      <c r="I235" s="257"/>
      <c r="J235" s="257"/>
      <c r="K235" s="185"/>
      <c r="L235" s="257"/>
      <c r="M235" s="185"/>
      <c r="N235" s="257"/>
      <c r="O235" s="257"/>
      <c r="P235" s="186">
        <f t="shared" si="24"/>
        <v>0</v>
      </c>
      <c r="T235" s="192"/>
    </row>
    <row r="236" spans="1:20" x14ac:dyDescent="0.2">
      <c r="A236" s="184" t="s">
        <v>81</v>
      </c>
      <c r="B236" s="185">
        <v>15692246</v>
      </c>
      <c r="C236" s="185">
        <v>580294</v>
      </c>
      <c r="D236" s="185">
        <v>-250965</v>
      </c>
      <c r="E236" s="185"/>
      <c r="F236" s="185"/>
      <c r="G236" s="185"/>
      <c r="H236" s="185"/>
      <c r="I236" s="185"/>
      <c r="J236" s="185"/>
      <c r="K236" s="185"/>
      <c r="L236" s="257"/>
      <c r="M236" s="185"/>
      <c r="N236" s="257">
        <v>0</v>
      </c>
      <c r="O236" s="257"/>
      <c r="P236" s="186">
        <f t="shared" si="24"/>
        <v>16021575</v>
      </c>
      <c r="T236" s="192"/>
    </row>
    <row r="237" spans="1:20" x14ac:dyDescent="0.2">
      <c r="A237" s="184" t="s">
        <v>82</v>
      </c>
      <c r="B237" s="185"/>
      <c r="C237" s="185"/>
      <c r="D237" s="185"/>
      <c r="E237" s="185"/>
      <c r="F237" s="185"/>
      <c r="G237" s="185"/>
      <c r="H237" s="185"/>
      <c r="I237" s="185"/>
      <c r="J237" s="185"/>
      <c r="K237" s="185"/>
      <c r="L237" s="257"/>
      <c r="M237" s="185"/>
      <c r="N237" s="257"/>
      <c r="O237" s="257"/>
      <c r="P237" s="186">
        <f t="shared" si="24"/>
        <v>0</v>
      </c>
      <c r="T237" s="192"/>
    </row>
    <row r="238" spans="1:20" ht="12.75" x14ac:dyDescent="0.2">
      <c r="A238" s="251" t="s">
        <v>32</v>
      </c>
      <c r="B238" s="252">
        <f t="shared" ref="B238:O238" si="35">SUM(B239:B244)</f>
        <v>18871212</v>
      </c>
      <c r="C238" s="252">
        <f t="shared" si="35"/>
        <v>3493886</v>
      </c>
      <c r="D238" s="252">
        <f t="shared" si="35"/>
        <v>209356</v>
      </c>
      <c r="E238" s="252">
        <f t="shared" si="35"/>
        <v>375080</v>
      </c>
      <c r="F238" s="252">
        <f t="shared" si="35"/>
        <v>36093</v>
      </c>
      <c r="G238" s="252">
        <f t="shared" si="35"/>
        <v>95460</v>
      </c>
      <c r="H238" s="252">
        <f t="shared" si="35"/>
        <v>34222</v>
      </c>
      <c r="I238" s="252">
        <f t="shared" si="35"/>
        <v>592276</v>
      </c>
      <c r="J238" s="252">
        <f t="shared" si="35"/>
        <v>8776</v>
      </c>
      <c r="K238" s="252">
        <f t="shared" si="35"/>
        <v>0</v>
      </c>
      <c r="L238" s="252">
        <f t="shared" si="35"/>
        <v>1273837</v>
      </c>
      <c r="M238" s="252">
        <f t="shared" si="35"/>
        <v>0</v>
      </c>
      <c r="N238" s="252">
        <f t="shared" si="35"/>
        <v>-487995</v>
      </c>
      <c r="O238" s="252">
        <f t="shared" si="35"/>
        <v>4205</v>
      </c>
      <c r="P238" s="253">
        <f t="shared" si="24"/>
        <v>24506408</v>
      </c>
      <c r="T238" s="192"/>
    </row>
    <row r="239" spans="1:20" x14ac:dyDescent="0.2">
      <c r="A239" s="256" t="s">
        <v>130</v>
      </c>
      <c r="B239" s="20">
        <v>15392979</v>
      </c>
      <c r="C239" s="20">
        <v>3302345</v>
      </c>
      <c r="D239" s="20">
        <v>253016</v>
      </c>
      <c r="E239" s="20">
        <v>366988</v>
      </c>
      <c r="F239" s="20">
        <v>34543</v>
      </c>
      <c r="G239" s="20">
        <v>93644</v>
      </c>
      <c r="H239" s="20">
        <v>34222</v>
      </c>
      <c r="I239" s="20">
        <v>642733</v>
      </c>
      <c r="J239" s="20">
        <v>209260</v>
      </c>
      <c r="K239" s="20">
        <v>0</v>
      </c>
      <c r="L239" s="29">
        <v>1273837</v>
      </c>
      <c r="M239" s="20">
        <v>0</v>
      </c>
      <c r="N239" s="191">
        <v>884112</v>
      </c>
      <c r="O239" s="29">
        <v>4205</v>
      </c>
      <c r="P239" s="186">
        <f t="shared" ref="P239:P313" si="36">SUM(B239:O239)</f>
        <v>22491884</v>
      </c>
      <c r="T239" s="192"/>
    </row>
    <row r="240" spans="1:20" x14ac:dyDescent="0.2">
      <c r="A240" s="256" t="s">
        <v>94</v>
      </c>
      <c r="B240" s="20">
        <v>366039</v>
      </c>
      <c r="C240" s="20">
        <v>76453</v>
      </c>
      <c r="D240" s="20">
        <v>6113</v>
      </c>
      <c r="E240" s="20">
        <v>8092</v>
      </c>
      <c r="F240" s="20">
        <v>1550</v>
      </c>
      <c r="G240" s="20">
        <v>1816</v>
      </c>
      <c r="H240" s="20"/>
      <c r="I240" s="20">
        <v>-50457</v>
      </c>
      <c r="J240" s="20">
        <v>-200484</v>
      </c>
      <c r="K240" s="20"/>
      <c r="L240" s="29"/>
      <c r="M240" s="20"/>
      <c r="N240" s="29">
        <v>-1124075</v>
      </c>
      <c r="O240" s="29"/>
      <c r="P240" s="186">
        <f t="shared" si="36"/>
        <v>-914953</v>
      </c>
      <c r="T240" s="192"/>
    </row>
    <row r="241" spans="1:20" x14ac:dyDescent="0.2">
      <c r="A241" s="184" t="s">
        <v>79</v>
      </c>
      <c r="B241" s="185"/>
      <c r="C241" s="185"/>
      <c r="D241" s="185"/>
      <c r="E241" s="185"/>
      <c r="F241" s="185"/>
      <c r="G241" s="185"/>
      <c r="H241" s="185"/>
      <c r="I241" s="185"/>
      <c r="J241" s="185"/>
      <c r="K241" s="185"/>
      <c r="L241" s="257"/>
      <c r="M241" s="185"/>
      <c r="N241" s="257"/>
      <c r="O241" s="257"/>
      <c r="P241" s="186">
        <f t="shared" si="36"/>
        <v>0</v>
      </c>
      <c r="T241" s="192"/>
    </row>
    <row r="242" spans="1:20" x14ac:dyDescent="0.2">
      <c r="A242" s="184" t="s">
        <v>80</v>
      </c>
      <c r="B242" s="185"/>
      <c r="C242" s="185"/>
      <c r="D242" s="185"/>
      <c r="E242" s="185"/>
      <c r="F242" s="185"/>
      <c r="G242" s="185"/>
      <c r="H242" s="185"/>
      <c r="I242" s="257"/>
      <c r="J242" s="257"/>
      <c r="K242" s="185"/>
      <c r="L242" s="257"/>
      <c r="M242" s="185"/>
      <c r="N242" s="257"/>
      <c r="O242" s="257"/>
      <c r="P242" s="186">
        <f t="shared" si="36"/>
        <v>0</v>
      </c>
      <c r="T242" s="192"/>
    </row>
    <row r="243" spans="1:20" x14ac:dyDescent="0.2">
      <c r="A243" s="184" t="s">
        <v>81</v>
      </c>
      <c r="B243" s="185">
        <v>3112194</v>
      </c>
      <c r="C243" s="185">
        <v>115088</v>
      </c>
      <c r="D243" s="185">
        <v>-49773</v>
      </c>
      <c r="E243" s="185"/>
      <c r="F243" s="185"/>
      <c r="G243" s="185"/>
      <c r="H243" s="185"/>
      <c r="I243" s="185"/>
      <c r="J243" s="185"/>
      <c r="K243" s="185"/>
      <c r="L243" s="257"/>
      <c r="M243" s="185"/>
      <c r="N243" s="257">
        <v>-248032</v>
      </c>
      <c r="O243" s="257"/>
      <c r="P243" s="186">
        <f t="shared" si="36"/>
        <v>2929477</v>
      </c>
      <c r="T243" s="192"/>
    </row>
    <row r="244" spans="1:20" x14ac:dyDescent="0.2">
      <c r="A244" s="184" t="s">
        <v>82</v>
      </c>
      <c r="B244" s="185"/>
      <c r="C244" s="185"/>
      <c r="D244" s="185"/>
      <c r="E244" s="185"/>
      <c r="F244" s="185"/>
      <c r="G244" s="185"/>
      <c r="H244" s="185"/>
      <c r="I244" s="185"/>
      <c r="J244" s="185"/>
      <c r="K244" s="185"/>
      <c r="L244" s="257"/>
      <c r="M244" s="185"/>
      <c r="N244" s="257"/>
      <c r="O244" s="257"/>
      <c r="P244" s="186">
        <f t="shared" si="36"/>
        <v>0</v>
      </c>
      <c r="T244" s="192"/>
    </row>
    <row r="245" spans="1:20" ht="12.75" x14ac:dyDescent="0.2">
      <c r="A245" s="251" t="s">
        <v>33</v>
      </c>
      <c r="B245" s="252">
        <f t="shared" ref="B245:O245" si="37">SUM(B246:B251)</f>
        <v>2510282</v>
      </c>
      <c r="C245" s="252">
        <f t="shared" si="37"/>
        <v>465991</v>
      </c>
      <c r="D245" s="252">
        <f t="shared" si="37"/>
        <v>28140</v>
      </c>
      <c r="E245" s="252">
        <f t="shared" si="37"/>
        <v>50010</v>
      </c>
      <c r="F245" s="252">
        <f t="shared" si="37"/>
        <v>4921</v>
      </c>
      <c r="G245" s="252">
        <f t="shared" si="37"/>
        <v>12694</v>
      </c>
      <c r="H245" s="252">
        <f t="shared" si="37"/>
        <v>13520</v>
      </c>
      <c r="I245" s="252">
        <f t="shared" si="37"/>
        <v>261184</v>
      </c>
      <c r="J245" s="252">
        <f t="shared" si="37"/>
        <v>697823</v>
      </c>
      <c r="K245" s="252">
        <f t="shared" si="37"/>
        <v>0</v>
      </c>
      <c r="L245" s="252">
        <f t="shared" si="37"/>
        <v>25800</v>
      </c>
      <c r="M245" s="252">
        <f t="shared" si="37"/>
        <v>0</v>
      </c>
      <c r="N245" s="252">
        <f t="shared" si="37"/>
        <v>109723</v>
      </c>
      <c r="O245" s="252">
        <f t="shared" si="37"/>
        <v>22</v>
      </c>
      <c r="P245" s="253">
        <f t="shared" si="36"/>
        <v>4180110</v>
      </c>
      <c r="T245" s="192"/>
    </row>
    <row r="246" spans="1:20" x14ac:dyDescent="0.2">
      <c r="A246" s="256" t="s">
        <v>130</v>
      </c>
      <c r="B246" s="20">
        <v>2005369</v>
      </c>
      <c r="C246" s="20">
        <v>430223</v>
      </c>
      <c r="D246" s="20">
        <v>32963</v>
      </c>
      <c r="E246" s="20">
        <v>47811</v>
      </c>
      <c r="F246" s="20">
        <v>4500</v>
      </c>
      <c r="G246" s="20">
        <v>12200</v>
      </c>
      <c r="H246" s="20">
        <v>13520</v>
      </c>
      <c r="I246" s="20">
        <v>140206</v>
      </c>
      <c r="J246" s="20">
        <v>217138</v>
      </c>
      <c r="K246" s="20">
        <v>0</v>
      </c>
      <c r="L246" s="29">
        <v>25800</v>
      </c>
      <c r="M246" s="20">
        <v>0</v>
      </c>
      <c r="N246" s="191">
        <v>55211</v>
      </c>
      <c r="O246" s="29">
        <v>22</v>
      </c>
      <c r="P246" s="186">
        <f t="shared" si="36"/>
        <v>2984963</v>
      </c>
      <c r="T246" s="192"/>
    </row>
    <row r="247" spans="1:20" x14ac:dyDescent="0.2">
      <c r="A247" s="256" t="s">
        <v>94</v>
      </c>
      <c r="B247" s="20">
        <v>99462</v>
      </c>
      <c r="C247" s="20">
        <v>20775</v>
      </c>
      <c r="D247" s="20">
        <v>1661</v>
      </c>
      <c r="E247" s="20">
        <v>2199</v>
      </c>
      <c r="F247" s="20">
        <v>421</v>
      </c>
      <c r="G247" s="20">
        <v>494</v>
      </c>
      <c r="H247" s="20"/>
      <c r="I247" s="20">
        <v>120978</v>
      </c>
      <c r="J247" s="20">
        <v>480685</v>
      </c>
      <c r="K247" s="20"/>
      <c r="L247" s="29"/>
      <c r="M247" s="20"/>
      <c r="N247" s="29">
        <v>70001</v>
      </c>
      <c r="O247" s="29"/>
      <c r="P247" s="186">
        <f t="shared" si="36"/>
        <v>796676</v>
      </c>
      <c r="T247" s="192"/>
    </row>
    <row r="248" spans="1:20" x14ac:dyDescent="0.2">
      <c r="A248" s="184" t="s">
        <v>79</v>
      </c>
      <c r="B248" s="185"/>
      <c r="C248" s="185"/>
      <c r="D248" s="185"/>
      <c r="E248" s="185"/>
      <c r="F248" s="185"/>
      <c r="G248" s="185"/>
      <c r="H248" s="185"/>
      <c r="I248" s="185"/>
      <c r="J248" s="185"/>
      <c r="K248" s="185"/>
      <c r="L248" s="257"/>
      <c r="M248" s="185"/>
      <c r="N248" s="257"/>
      <c r="O248" s="257"/>
      <c r="P248" s="186">
        <f t="shared" si="36"/>
        <v>0</v>
      </c>
      <c r="T248" s="192"/>
    </row>
    <row r="249" spans="1:20" x14ac:dyDescent="0.2">
      <c r="A249" s="184" t="s">
        <v>80</v>
      </c>
      <c r="B249" s="185"/>
      <c r="C249" s="185"/>
      <c r="D249" s="185"/>
      <c r="E249" s="185"/>
      <c r="F249" s="185"/>
      <c r="G249" s="185"/>
      <c r="H249" s="185"/>
      <c r="I249" s="257"/>
      <c r="J249" s="257"/>
      <c r="K249" s="185"/>
      <c r="L249" s="257"/>
      <c r="M249" s="185"/>
      <c r="N249" s="257"/>
      <c r="O249" s="257"/>
      <c r="P249" s="186">
        <f t="shared" si="36"/>
        <v>0</v>
      </c>
      <c r="T249" s="192"/>
    </row>
    <row r="250" spans="1:20" x14ac:dyDescent="0.2">
      <c r="A250" s="184" t="s">
        <v>81</v>
      </c>
      <c r="B250" s="185">
        <v>405451</v>
      </c>
      <c r="C250" s="185">
        <v>14993</v>
      </c>
      <c r="D250" s="185">
        <v>-6484</v>
      </c>
      <c r="E250" s="185"/>
      <c r="F250" s="185"/>
      <c r="G250" s="185"/>
      <c r="H250" s="185"/>
      <c r="I250" s="185"/>
      <c r="J250" s="185"/>
      <c r="K250" s="185"/>
      <c r="L250" s="257"/>
      <c r="M250" s="185"/>
      <c r="N250" s="257">
        <v>-15489</v>
      </c>
      <c r="O250" s="257"/>
      <c r="P250" s="186">
        <f t="shared" si="36"/>
        <v>398471</v>
      </c>
      <c r="T250" s="192"/>
    </row>
    <row r="251" spans="1:20" x14ac:dyDescent="0.2">
      <c r="A251" s="184" t="s">
        <v>82</v>
      </c>
      <c r="B251" s="185"/>
      <c r="C251" s="185"/>
      <c r="D251" s="185"/>
      <c r="E251" s="185"/>
      <c r="F251" s="185"/>
      <c r="G251" s="185"/>
      <c r="H251" s="185"/>
      <c r="I251" s="185"/>
      <c r="J251" s="185"/>
      <c r="K251" s="185"/>
      <c r="L251" s="257"/>
      <c r="M251" s="185"/>
      <c r="N251" s="257"/>
      <c r="O251" s="257"/>
      <c r="P251" s="186">
        <f t="shared" si="36"/>
        <v>0</v>
      </c>
      <c r="T251" s="192"/>
    </row>
    <row r="252" spans="1:20" ht="12.75" x14ac:dyDescent="0.2">
      <c r="A252" s="251" t="s">
        <v>34</v>
      </c>
      <c r="B252" s="252">
        <f t="shared" ref="B252:O252" si="38">SUM(B253:B258)</f>
        <v>6893581</v>
      </c>
      <c r="C252" s="252">
        <f t="shared" si="38"/>
        <v>1263251</v>
      </c>
      <c r="D252" s="252">
        <f t="shared" si="38"/>
        <v>73392</v>
      </c>
      <c r="E252" s="252">
        <f t="shared" si="38"/>
        <v>135787</v>
      </c>
      <c r="F252" s="252">
        <f t="shared" si="38"/>
        <v>11908</v>
      </c>
      <c r="G252" s="252">
        <f t="shared" si="38"/>
        <v>34924</v>
      </c>
      <c r="H252" s="252">
        <f t="shared" si="38"/>
        <v>34222</v>
      </c>
      <c r="I252" s="252">
        <f t="shared" si="38"/>
        <v>270707</v>
      </c>
      <c r="J252" s="252">
        <f t="shared" si="38"/>
        <v>-6975</v>
      </c>
      <c r="K252" s="252">
        <f t="shared" si="38"/>
        <v>0</v>
      </c>
      <c r="L252" s="252">
        <f t="shared" si="38"/>
        <v>610625</v>
      </c>
      <c r="M252" s="252">
        <f t="shared" si="38"/>
        <v>0</v>
      </c>
      <c r="N252" s="252">
        <f t="shared" si="38"/>
        <v>-525543</v>
      </c>
      <c r="O252" s="252">
        <f t="shared" si="38"/>
        <v>275</v>
      </c>
      <c r="P252" s="253">
        <f t="shared" si="36"/>
        <v>8796154</v>
      </c>
      <c r="T252" s="192"/>
    </row>
    <row r="253" spans="1:20" x14ac:dyDescent="0.2">
      <c r="A253" s="256" t="s">
        <v>130</v>
      </c>
      <c r="B253" s="20">
        <v>6071881</v>
      </c>
      <c r="C253" s="20">
        <v>1302636</v>
      </c>
      <c r="D253" s="20">
        <v>99804</v>
      </c>
      <c r="E253" s="20">
        <v>144761</v>
      </c>
      <c r="F253" s="20">
        <v>13626</v>
      </c>
      <c r="G253" s="20">
        <v>36938</v>
      </c>
      <c r="H253" s="20">
        <v>34222</v>
      </c>
      <c r="I253" s="20">
        <v>318444</v>
      </c>
      <c r="J253" s="20">
        <v>182697</v>
      </c>
      <c r="K253" s="20">
        <v>0</v>
      </c>
      <c r="L253" s="29">
        <v>610625</v>
      </c>
      <c r="M253" s="20">
        <v>0</v>
      </c>
      <c r="N253" s="191">
        <v>291296</v>
      </c>
      <c r="O253" s="29">
        <v>275</v>
      </c>
      <c r="P253" s="186">
        <f t="shared" si="36"/>
        <v>9107205</v>
      </c>
      <c r="T253" s="192"/>
    </row>
    <row r="254" spans="1:20" x14ac:dyDescent="0.2">
      <c r="A254" s="256" t="s">
        <v>94</v>
      </c>
      <c r="B254" s="20">
        <v>-405929</v>
      </c>
      <c r="C254" s="20">
        <v>-84782</v>
      </c>
      <c r="D254" s="20">
        <v>-6779</v>
      </c>
      <c r="E254" s="20">
        <v>-8974</v>
      </c>
      <c r="F254" s="20">
        <v>-1718</v>
      </c>
      <c r="G254" s="20">
        <v>-2014</v>
      </c>
      <c r="H254" s="20"/>
      <c r="I254" s="20">
        <v>-47737</v>
      </c>
      <c r="J254" s="20">
        <v>-189672</v>
      </c>
      <c r="K254" s="20"/>
      <c r="L254" s="29"/>
      <c r="M254" s="20"/>
      <c r="N254" s="29">
        <v>-735118</v>
      </c>
      <c r="O254" s="29"/>
      <c r="P254" s="186">
        <f t="shared" si="36"/>
        <v>-1482723</v>
      </c>
      <c r="T254" s="192"/>
    </row>
    <row r="255" spans="1:20" x14ac:dyDescent="0.2">
      <c r="A255" s="184" t="s">
        <v>79</v>
      </c>
      <c r="B255" s="185"/>
      <c r="C255" s="185"/>
      <c r="D255" s="185"/>
      <c r="E255" s="185"/>
      <c r="F255" s="185"/>
      <c r="G255" s="185"/>
      <c r="H255" s="185"/>
      <c r="I255" s="185"/>
      <c r="J255" s="185"/>
      <c r="K255" s="185"/>
      <c r="L255" s="257"/>
      <c r="M255" s="185"/>
      <c r="N255" s="257"/>
      <c r="O255" s="257"/>
      <c r="P255" s="186">
        <f t="shared" si="36"/>
        <v>0</v>
      </c>
      <c r="T255" s="192"/>
    </row>
    <row r="256" spans="1:20" x14ac:dyDescent="0.2">
      <c r="A256" s="184" t="s">
        <v>80</v>
      </c>
      <c r="B256" s="185"/>
      <c r="C256" s="185"/>
      <c r="D256" s="185"/>
      <c r="E256" s="185"/>
      <c r="F256" s="185"/>
      <c r="G256" s="185"/>
      <c r="H256" s="185"/>
      <c r="I256" s="257"/>
      <c r="J256" s="257"/>
      <c r="K256" s="185"/>
      <c r="L256" s="257"/>
      <c r="M256" s="185"/>
      <c r="N256" s="257"/>
      <c r="O256" s="257"/>
      <c r="P256" s="186">
        <f t="shared" si="36"/>
        <v>0</v>
      </c>
      <c r="T256" s="192"/>
    </row>
    <row r="257" spans="1:20" x14ac:dyDescent="0.2">
      <c r="A257" s="184" t="s">
        <v>81</v>
      </c>
      <c r="B257" s="185">
        <v>1227629</v>
      </c>
      <c r="C257" s="185">
        <v>45397</v>
      </c>
      <c r="D257" s="185">
        <v>-19633</v>
      </c>
      <c r="E257" s="185"/>
      <c r="F257" s="185"/>
      <c r="G257" s="185"/>
      <c r="H257" s="185"/>
      <c r="I257" s="185"/>
      <c r="J257" s="185"/>
      <c r="K257" s="185"/>
      <c r="L257" s="257"/>
      <c r="M257" s="185"/>
      <c r="N257" s="257">
        <v>-81721</v>
      </c>
      <c r="O257" s="257"/>
      <c r="P257" s="186">
        <f t="shared" si="36"/>
        <v>1171672</v>
      </c>
      <c r="T257" s="192"/>
    </row>
    <row r="258" spans="1:20" x14ac:dyDescent="0.2">
      <c r="A258" s="184" t="s">
        <v>82</v>
      </c>
      <c r="B258" s="185"/>
      <c r="C258" s="185"/>
      <c r="D258" s="185"/>
      <c r="E258" s="185"/>
      <c r="F258" s="185"/>
      <c r="G258" s="185"/>
      <c r="H258" s="185"/>
      <c r="I258" s="185"/>
      <c r="J258" s="185"/>
      <c r="K258" s="185"/>
      <c r="L258" s="257"/>
      <c r="M258" s="185"/>
      <c r="N258" s="257"/>
      <c r="O258" s="257"/>
      <c r="P258" s="186">
        <f t="shared" si="36"/>
        <v>0</v>
      </c>
      <c r="T258" s="192"/>
    </row>
    <row r="259" spans="1:20" ht="12.75" x14ac:dyDescent="0.2">
      <c r="A259" s="251" t="s">
        <v>35</v>
      </c>
      <c r="B259" s="252">
        <f t="shared" ref="B259:O259" si="39">SUM(B260:B265)</f>
        <v>1719550</v>
      </c>
      <c r="C259" s="252">
        <f t="shared" si="39"/>
        <v>317722</v>
      </c>
      <c r="D259" s="252">
        <f t="shared" si="39"/>
        <v>18922</v>
      </c>
      <c r="E259" s="252">
        <f t="shared" si="39"/>
        <v>34116</v>
      </c>
      <c r="F259" s="252">
        <f t="shared" si="39"/>
        <v>3225</v>
      </c>
      <c r="G259" s="252">
        <f t="shared" si="39"/>
        <v>8702</v>
      </c>
      <c r="H259" s="252">
        <f t="shared" si="39"/>
        <v>13520</v>
      </c>
      <c r="I259" s="252">
        <f t="shared" si="39"/>
        <v>341047</v>
      </c>
      <c r="J259" s="252">
        <f t="shared" si="39"/>
        <v>1193851</v>
      </c>
      <c r="K259" s="252">
        <f t="shared" si="39"/>
        <v>0</v>
      </c>
      <c r="L259" s="252">
        <f t="shared" si="39"/>
        <v>0</v>
      </c>
      <c r="M259" s="252">
        <f t="shared" si="39"/>
        <v>0</v>
      </c>
      <c r="N259" s="252">
        <f t="shared" si="39"/>
        <v>27919</v>
      </c>
      <c r="O259" s="252">
        <f t="shared" si="39"/>
        <v>0</v>
      </c>
      <c r="P259" s="253">
        <f t="shared" si="36"/>
        <v>3678574</v>
      </c>
      <c r="T259" s="192"/>
    </row>
    <row r="260" spans="1:20" x14ac:dyDescent="0.2">
      <c r="A260" s="256" t="s">
        <v>130</v>
      </c>
      <c r="B260" s="20">
        <v>1425398</v>
      </c>
      <c r="C260" s="20">
        <v>305815</v>
      </c>
      <c r="D260" s="20">
        <v>23431</v>
      </c>
      <c r="E260" s="20">
        <v>33984</v>
      </c>
      <c r="F260" s="20">
        <v>3199</v>
      </c>
      <c r="G260" s="20">
        <v>8672</v>
      </c>
      <c r="H260" s="20">
        <v>13520</v>
      </c>
      <c r="I260" s="20">
        <v>97672</v>
      </c>
      <c r="J260" s="20">
        <v>226844</v>
      </c>
      <c r="K260" s="20">
        <v>0</v>
      </c>
      <c r="L260" s="29">
        <v>0</v>
      </c>
      <c r="M260" s="20">
        <v>0</v>
      </c>
      <c r="N260" s="191">
        <v>7522</v>
      </c>
      <c r="O260" s="29">
        <v>0</v>
      </c>
      <c r="P260" s="186">
        <f t="shared" si="36"/>
        <v>2146057</v>
      </c>
      <c r="T260" s="192"/>
    </row>
    <row r="261" spans="1:20" x14ac:dyDescent="0.2">
      <c r="A261" s="256" t="s">
        <v>94</v>
      </c>
      <c r="B261" s="20">
        <v>5959</v>
      </c>
      <c r="C261" s="20">
        <v>1249</v>
      </c>
      <c r="D261" s="20">
        <v>100</v>
      </c>
      <c r="E261" s="20">
        <v>132</v>
      </c>
      <c r="F261" s="20">
        <v>26</v>
      </c>
      <c r="G261" s="20">
        <v>30</v>
      </c>
      <c r="H261" s="20"/>
      <c r="I261" s="20">
        <v>243375</v>
      </c>
      <c r="J261" s="20">
        <v>967007</v>
      </c>
      <c r="K261" s="20"/>
      <c r="L261" s="29"/>
      <c r="M261" s="20"/>
      <c r="N261" s="29">
        <v>22507</v>
      </c>
      <c r="O261" s="29"/>
      <c r="P261" s="186">
        <f t="shared" si="36"/>
        <v>1240385</v>
      </c>
      <c r="T261" s="192"/>
    </row>
    <row r="262" spans="1:20" x14ac:dyDescent="0.2">
      <c r="A262" s="184" t="s">
        <v>79</v>
      </c>
      <c r="B262" s="185"/>
      <c r="C262" s="185"/>
      <c r="D262" s="185"/>
      <c r="E262" s="185"/>
      <c r="F262" s="185"/>
      <c r="G262" s="185"/>
      <c r="H262" s="185"/>
      <c r="I262" s="185"/>
      <c r="J262" s="185"/>
      <c r="K262" s="185"/>
      <c r="L262" s="257"/>
      <c r="M262" s="185"/>
      <c r="N262" s="257"/>
      <c r="O262" s="257"/>
      <c r="P262" s="186">
        <f t="shared" si="36"/>
        <v>0</v>
      </c>
      <c r="T262" s="192"/>
    </row>
    <row r="263" spans="1:20" x14ac:dyDescent="0.2">
      <c r="A263" s="184" t="s">
        <v>80</v>
      </c>
      <c r="B263" s="185"/>
      <c r="C263" s="185"/>
      <c r="D263" s="185"/>
      <c r="E263" s="185"/>
      <c r="F263" s="185"/>
      <c r="G263" s="185"/>
      <c r="H263" s="185"/>
      <c r="I263" s="257"/>
      <c r="J263" s="257"/>
      <c r="K263" s="185"/>
      <c r="L263" s="257"/>
      <c r="M263" s="185"/>
      <c r="N263" s="257"/>
      <c r="O263" s="257"/>
      <c r="P263" s="186">
        <f t="shared" si="36"/>
        <v>0</v>
      </c>
      <c r="T263" s="192"/>
    </row>
    <row r="264" spans="1:20" x14ac:dyDescent="0.2">
      <c r="A264" s="184" t="s">
        <v>81</v>
      </c>
      <c r="B264" s="185">
        <v>288193</v>
      </c>
      <c r="C264" s="185">
        <v>10658</v>
      </c>
      <c r="D264" s="185">
        <v>-4609</v>
      </c>
      <c r="E264" s="185"/>
      <c r="F264" s="185"/>
      <c r="G264" s="185"/>
      <c r="H264" s="185"/>
      <c r="I264" s="185"/>
      <c r="J264" s="185"/>
      <c r="K264" s="185"/>
      <c r="L264" s="257"/>
      <c r="M264" s="185"/>
      <c r="N264" s="257">
        <v>-2110</v>
      </c>
      <c r="O264" s="257"/>
      <c r="P264" s="186">
        <f t="shared" si="36"/>
        <v>292132</v>
      </c>
      <c r="T264" s="192"/>
    </row>
    <row r="265" spans="1:20" x14ac:dyDescent="0.2">
      <c r="A265" s="184" t="s">
        <v>82</v>
      </c>
      <c r="B265" s="185"/>
      <c r="C265" s="185"/>
      <c r="D265" s="185"/>
      <c r="E265" s="185"/>
      <c r="F265" s="185"/>
      <c r="G265" s="185"/>
      <c r="H265" s="185"/>
      <c r="I265" s="185"/>
      <c r="J265" s="185"/>
      <c r="K265" s="185"/>
      <c r="L265" s="257"/>
      <c r="M265" s="185"/>
      <c r="N265" s="257"/>
      <c r="O265" s="257"/>
      <c r="P265" s="186">
        <f t="shared" si="36"/>
        <v>0</v>
      </c>
      <c r="T265" s="192"/>
    </row>
    <row r="266" spans="1:20" ht="12.75" x14ac:dyDescent="0.2">
      <c r="A266" s="251" t="s">
        <v>36</v>
      </c>
      <c r="B266" s="252">
        <f t="shared" ref="B266:O266" si="40">SUM(B267:B272)</f>
        <v>4524471</v>
      </c>
      <c r="C266" s="252">
        <f t="shared" si="40"/>
        <v>842013</v>
      </c>
      <c r="D266" s="252">
        <f t="shared" si="40"/>
        <v>51218</v>
      </c>
      <c r="E266" s="252">
        <f t="shared" si="40"/>
        <v>90335</v>
      </c>
      <c r="F266" s="252">
        <f t="shared" si="40"/>
        <v>9077</v>
      </c>
      <c r="G266" s="252">
        <f t="shared" si="40"/>
        <v>22869</v>
      </c>
      <c r="H266" s="252">
        <f t="shared" si="40"/>
        <v>13520</v>
      </c>
      <c r="I266" s="252">
        <f t="shared" si="40"/>
        <v>154874</v>
      </c>
      <c r="J266" s="252">
        <f t="shared" si="40"/>
        <v>-125228</v>
      </c>
      <c r="K266" s="252">
        <f t="shared" si="40"/>
        <v>0</v>
      </c>
      <c r="L266" s="252">
        <f t="shared" si="40"/>
        <v>68421</v>
      </c>
      <c r="M266" s="252">
        <f t="shared" si="40"/>
        <v>0</v>
      </c>
      <c r="N266" s="252">
        <f t="shared" si="40"/>
        <v>741962</v>
      </c>
      <c r="O266" s="252">
        <f t="shared" si="40"/>
        <v>175</v>
      </c>
      <c r="P266" s="253">
        <f t="shared" si="36"/>
        <v>6393707</v>
      </c>
      <c r="T266" s="192"/>
    </row>
    <row r="267" spans="1:20" x14ac:dyDescent="0.2">
      <c r="A267" s="256" t="s">
        <v>130</v>
      </c>
      <c r="B267" s="20">
        <v>3541682</v>
      </c>
      <c r="C267" s="20">
        <v>759818</v>
      </c>
      <c r="D267" s="20">
        <v>58215</v>
      </c>
      <c r="E267" s="20">
        <v>84438</v>
      </c>
      <c r="F267" s="20">
        <v>7948</v>
      </c>
      <c r="G267" s="20">
        <v>21546</v>
      </c>
      <c r="H267" s="20">
        <v>13520</v>
      </c>
      <c r="I267" s="20">
        <v>240174</v>
      </c>
      <c r="J267" s="20">
        <v>213697</v>
      </c>
      <c r="K267" s="20">
        <v>0</v>
      </c>
      <c r="L267" s="29">
        <v>68421</v>
      </c>
      <c r="M267" s="20">
        <v>0</v>
      </c>
      <c r="N267" s="191">
        <v>240528</v>
      </c>
      <c r="O267" s="29">
        <v>175</v>
      </c>
      <c r="P267" s="186">
        <f t="shared" si="36"/>
        <v>5250162</v>
      </c>
      <c r="T267" s="192"/>
    </row>
    <row r="268" spans="1:20" x14ac:dyDescent="0.2">
      <c r="A268" s="256" t="s">
        <v>94</v>
      </c>
      <c r="B268" s="20">
        <v>266722</v>
      </c>
      <c r="C268" s="20">
        <v>55715</v>
      </c>
      <c r="D268" s="20">
        <v>4455</v>
      </c>
      <c r="E268" s="20">
        <v>5897</v>
      </c>
      <c r="F268" s="20">
        <v>1129</v>
      </c>
      <c r="G268" s="20">
        <v>1323</v>
      </c>
      <c r="H268" s="20"/>
      <c r="I268" s="20">
        <v>-85300</v>
      </c>
      <c r="J268" s="20">
        <v>-338925</v>
      </c>
      <c r="K268" s="20"/>
      <c r="L268" s="29"/>
      <c r="M268" s="20"/>
      <c r="N268" s="29">
        <v>568913</v>
      </c>
      <c r="O268" s="29"/>
      <c r="P268" s="186">
        <f t="shared" si="36"/>
        <v>479929</v>
      </c>
      <c r="T268" s="192"/>
    </row>
    <row r="269" spans="1:20" x14ac:dyDescent="0.2">
      <c r="A269" s="184" t="s">
        <v>79</v>
      </c>
      <c r="B269" s="185"/>
      <c r="C269" s="185"/>
      <c r="D269" s="185"/>
      <c r="E269" s="185"/>
      <c r="F269" s="185"/>
      <c r="G269" s="185"/>
      <c r="H269" s="185"/>
      <c r="I269" s="185"/>
      <c r="J269" s="185"/>
      <c r="K269" s="185"/>
      <c r="L269" s="257"/>
      <c r="M269" s="185"/>
      <c r="N269" s="257"/>
      <c r="O269" s="257"/>
      <c r="P269" s="186">
        <f t="shared" si="36"/>
        <v>0</v>
      </c>
      <c r="T269" s="192"/>
    </row>
    <row r="270" spans="1:20" x14ac:dyDescent="0.2">
      <c r="A270" s="184" t="s">
        <v>80</v>
      </c>
      <c r="B270" s="185"/>
      <c r="C270" s="185"/>
      <c r="D270" s="185"/>
      <c r="E270" s="185"/>
      <c r="F270" s="185"/>
      <c r="G270" s="185"/>
      <c r="H270" s="185"/>
      <c r="I270" s="257"/>
      <c r="J270" s="257"/>
      <c r="K270" s="185"/>
      <c r="L270" s="257"/>
      <c r="M270" s="185"/>
      <c r="N270" s="257"/>
      <c r="O270" s="257"/>
      <c r="P270" s="186">
        <f t="shared" si="36"/>
        <v>0</v>
      </c>
      <c r="T270" s="192"/>
    </row>
    <row r="271" spans="1:20" x14ac:dyDescent="0.2">
      <c r="A271" s="184" t="s">
        <v>81</v>
      </c>
      <c r="B271" s="185">
        <v>716067</v>
      </c>
      <c r="C271" s="185">
        <v>26480</v>
      </c>
      <c r="D271" s="185">
        <v>-11452</v>
      </c>
      <c r="E271" s="185"/>
      <c r="F271" s="185"/>
      <c r="G271" s="185"/>
      <c r="H271" s="185"/>
      <c r="I271" s="185"/>
      <c r="J271" s="185"/>
      <c r="K271" s="185"/>
      <c r="L271" s="257"/>
      <c r="M271" s="185"/>
      <c r="N271" s="257">
        <v>-67479</v>
      </c>
      <c r="O271" s="257"/>
      <c r="P271" s="186">
        <f t="shared" si="36"/>
        <v>663616</v>
      </c>
      <c r="T271" s="192"/>
    </row>
    <row r="272" spans="1:20" x14ac:dyDescent="0.2">
      <c r="A272" s="184" t="s">
        <v>82</v>
      </c>
      <c r="B272" s="185"/>
      <c r="C272" s="185"/>
      <c r="D272" s="185"/>
      <c r="E272" s="185"/>
      <c r="F272" s="185"/>
      <c r="G272" s="185"/>
      <c r="H272" s="185"/>
      <c r="I272" s="185"/>
      <c r="J272" s="185"/>
      <c r="K272" s="185"/>
      <c r="L272" s="257"/>
      <c r="M272" s="185"/>
      <c r="N272" s="257"/>
      <c r="O272" s="257"/>
      <c r="P272" s="186">
        <f t="shared" si="36"/>
        <v>0</v>
      </c>
      <c r="T272" s="192"/>
    </row>
    <row r="273" spans="1:20" ht="12.75" x14ac:dyDescent="0.2">
      <c r="A273" s="251" t="s">
        <v>37</v>
      </c>
      <c r="B273" s="252">
        <f t="shared" ref="B273:O273" si="41">SUM(B274:B279)</f>
        <v>37674653</v>
      </c>
      <c r="C273" s="252">
        <f t="shared" si="41"/>
        <v>6955568</v>
      </c>
      <c r="D273" s="252">
        <f t="shared" si="41"/>
        <v>413316</v>
      </c>
      <c r="E273" s="252">
        <f t="shared" si="41"/>
        <v>746965</v>
      </c>
      <c r="F273" s="252">
        <f t="shared" si="41"/>
        <v>70132</v>
      </c>
      <c r="G273" s="252">
        <f t="shared" si="41"/>
        <v>190657</v>
      </c>
      <c r="H273" s="252">
        <f t="shared" si="41"/>
        <v>13520</v>
      </c>
      <c r="I273" s="252">
        <f t="shared" si="41"/>
        <v>1280312</v>
      </c>
      <c r="J273" s="252">
        <f t="shared" si="41"/>
        <v>312351</v>
      </c>
      <c r="K273" s="252">
        <f t="shared" si="41"/>
        <v>0</v>
      </c>
      <c r="L273" s="252">
        <f t="shared" si="41"/>
        <v>3855541</v>
      </c>
      <c r="M273" s="252">
        <f t="shared" si="41"/>
        <v>0</v>
      </c>
      <c r="N273" s="252">
        <f t="shared" si="41"/>
        <v>-601612</v>
      </c>
      <c r="O273" s="252">
        <f t="shared" si="41"/>
        <v>343754</v>
      </c>
      <c r="P273" s="253">
        <f t="shared" si="36"/>
        <v>51255157</v>
      </c>
      <c r="T273" s="192"/>
    </row>
    <row r="274" spans="1:20" x14ac:dyDescent="0.2">
      <c r="A274" s="256" t="s">
        <v>130</v>
      </c>
      <c r="B274" s="20">
        <v>31406473</v>
      </c>
      <c r="C274" s="20">
        <v>6737813</v>
      </c>
      <c r="D274" s="20">
        <v>516233</v>
      </c>
      <c r="E274" s="20">
        <v>748770</v>
      </c>
      <c r="F274" s="20">
        <v>70478</v>
      </c>
      <c r="G274" s="20">
        <v>191062</v>
      </c>
      <c r="H274" s="20">
        <v>13520</v>
      </c>
      <c r="I274" s="20">
        <v>1255151</v>
      </c>
      <c r="J274" s="20">
        <v>212379</v>
      </c>
      <c r="K274" s="20">
        <v>0</v>
      </c>
      <c r="L274" s="29">
        <v>3855541</v>
      </c>
      <c r="M274" s="20">
        <v>0</v>
      </c>
      <c r="N274" s="191">
        <v>1883459</v>
      </c>
      <c r="O274" s="29">
        <v>343754</v>
      </c>
      <c r="P274" s="186">
        <f t="shared" si="36"/>
        <v>47234633</v>
      </c>
      <c r="T274" s="192"/>
    </row>
    <row r="275" spans="1:20" x14ac:dyDescent="0.2">
      <c r="A275" s="256" t="s">
        <v>94</v>
      </c>
      <c r="B275" s="20">
        <v>-81666</v>
      </c>
      <c r="C275" s="20">
        <v>-17060</v>
      </c>
      <c r="D275" s="20">
        <v>-1364</v>
      </c>
      <c r="E275" s="20">
        <v>-1805</v>
      </c>
      <c r="F275" s="20">
        <v>-346</v>
      </c>
      <c r="G275" s="20">
        <v>-405</v>
      </c>
      <c r="H275" s="20"/>
      <c r="I275" s="20">
        <v>25161</v>
      </c>
      <c r="J275" s="20">
        <v>99972</v>
      </c>
      <c r="K275" s="20"/>
      <c r="L275" s="29"/>
      <c r="M275" s="20"/>
      <c r="N275" s="29">
        <v>-1956679</v>
      </c>
      <c r="O275" s="29"/>
      <c r="P275" s="186">
        <f t="shared" si="36"/>
        <v>-1934192</v>
      </c>
      <c r="T275" s="192"/>
    </row>
    <row r="276" spans="1:20" x14ac:dyDescent="0.2">
      <c r="A276" s="184" t="s">
        <v>79</v>
      </c>
      <c r="B276" s="185"/>
      <c r="C276" s="185"/>
      <c r="D276" s="185"/>
      <c r="E276" s="185"/>
      <c r="F276" s="185"/>
      <c r="G276" s="185"/>
      <c r="H276" s="185"/>
      <c r="I276" s="185"/>
      <c r="J276" s="185"/>
      <c r="K276" s="185"/>
      <c r="L276" s="257"/>
      <c r="M276" s="185"/>
      <c r="N276" s="257"/>
      <c r="O276" s="257"/>
      <c r="P276" s="186">
        <f t="shared" si="36"/>
        <v>0</v>
      </c>
      <c r="T276" s="192"/>
    </row>
    <row r="277" spans="1:20" x14ac:dyDescent="0.2">
      <c r="A277" s="184" t="s">
        <v>80</v>
      </c>
      <c r="B277" s="185"/>
      <c r="C277" s="185"/>
      <c r="D277" s="185"/>
      <c r="E277" s="185"/>
      <c r="F277" s="185"/>
      <c r="G277" s="185"/>
      <c r="H277" s="185"/>
      <c r="I277" s="257"/>
      <c r="J277" s="257"/>
      <c r="K277" s="185"/>
      <c r="L277" s="257"/>
      <c r="M277" s="185"/>
      <c r="N277" s="257"/>
      <c r="O277" s="257"/>
      <c r="P277" s="186">
        <f t="shared" si="36"/>
        <v>0</v>
      </c>
      <c r="T277" s="192"/>
    </row>
    <row r="278" spans="1:20" x14ac:dyDescent="0.2">
      <c r="A278" s="184" t="s">
        <v>81</v>
      </c>
      <c r="B278" s="185">
        <v>6349846</v>
      </c>
      <c r="C278" s="185">
        <v>234815</v>
      </c>
      <c r="D278" s="185">
        <v>-101553</v>
      </c>
      <c r="E278" s="185"/>
      <c r="F278" s="185"/>
      <c r="G278" s="185"/>
      <c r="H278" s="185"/>
      <c r="I278" s="185"/>
      <c r="J278" s="185"/>
      <c r="K278" s="185"/>
      <c r="L278" s="257"/>
      <c r="M278" s="185"/>
      <c r="N278" s="257">
        <v>-528392</v>
      </c>
      <c r="O278" s="257"/>
      <c r="P278" s="186">
        <f t="shared" si="36"/>
        <v>5954716</v>
      </c>
      <c r="T278" s="192"/>
    </row>
    <row r="279" spans="1:20" x14ac:dyDescent="0.2">
      <c r="A279" s="184" t="s">
        <v>82</v>
      </c>
      <c r="B279" s="185"/>
      <c r="C279" s="185"/>
      <c r="D279" s="185"/>
      <c r="E279" s="185"/>
      <c r="F279" s="185"/>
      <c r="G279" s="185"/>
      <c r="H279" s="185"/>
      <c r="I279" s="185"/>
      <c r="J279" s="185"/>
      <c r="K279" s="185"/>
      <c r="L279" s="257"/>
      <c r="M279" s="185"/>
      <c r="N279" s="257"/>
      <c r="O279" s="257"/>
      <c r="P279" s="186">
        <f t="shared" si="36"/>
        <v>0</v>
      </c>
      <c r="T279" s="192"/>
    </row>
    <row r="280" spans="1:20" ht="12.75" x14ac:dyDescent="0.2">
      <c r="A280" s="251" t="s">
        <v>38</v>
      </c>
      <c r="B280" s="252">
        <f t="shared" ref="B280:O280" si="42">SUM(B281:B286)</f>
        <v>4505384</v>
      </c>
      <c r="C280" s="252">
        <f t="shared" si="42"/>
        <v>827571</v>
      </c>
      <c r="D280" s="252">
        <f t="shared" si="42"/>
        <v>48428</v>
      </c>
      <c r="E280" s="252">
        <f t="shared" si="42"/>
        <v>88929</v>
      </c>
      <c r="F280" s="252">
        <f t="shared" si="42"/>
        <v>7973</v>
      </c>
      <c r="G280" s="252">
        <f t="shared" si="42"/>
        <v>22817</v>
      </c>
      <c r="H280" s="252">
        <f t="shared" si="42"/>
        <v>13520</v>
      </c>
      <c r="I280" s="252">
        <f t="shared" si="42"/>
        <v>75543</v>
      </c>
      <c r="J280" s="252">
        <f t="shared" si="42"/>
        <v>-560478</v>
      </c>
      <c r="K280" s="252">
        <f t="shared" si="42"/>
        <v>0</v>
      </c>
      <c r="L280" s="252">
        <f t="shared" si="42"/>
        <v>265981</v>
      </c>
      <c r="M280" s="252">
        <f t="shared" si="42"/>
        <v>0</v>
      </c>
      <c r="N280" s="252">
        <f t="shared" si="42"/>
        <v>-832374</v>
      </c>
      <c r="O280" s="252">
        <f t="shared" si="42"/>
        <v>318</v>
      </c>
      <c r="P280" s="253">
        <f t="shared" si="36"/>
        <v>4463612</v>
      </c>
      <c r="T280" s="192"/>
    </row>
    <row r="281" spans="1:20" x14ac:dyDescent="0.2">
      <c r="A281" s="256" t="s">
        <v>130</v>
      </c>
      <c r="B281" s="20">
        <v>3901223</v>
      </c>
      <c r="C281" s="20">
        <v>836952</v>
      </c>
      <c r="D281" s="20">
        <v>64125</v>
      </c>
      <c r="E281" s="20">
        <v>93010</v>
      </c>
      <c r="F281" s="20">
        <v>8754</v>
      </c>
      <c r="G281" s="20">
        <v>23733</v>
      </c>
      <c r="H281" s="20">
        <v>13520</v>
      </c>
      <c r="I281" s="20">
        <v>265294</v>
      </c>
      <c r="J281" s="20">
        <v>193468</v>
      </c>
      <c r="K281" s="20">
        <v>0</v>
      </c>
      <c r="L281" s="29">
        <v>265981</v>
      </c>
      <c r="M281" s="20">
        <v>0</v>
      </c>
      <c r="N281" s="191">
        <v>152147</v>
      </c>
      <c r="O281" s="29">
        <v>318</v>
      </c>
      <c r="P281" s="186">
        <f t="shared" si="36"/>
        <v>5818525</v>
      </c>
      <c r="T281" s="192"/>
    </row>
    <row r="282" spans="1:20" x14ac:dyDescent="0.2">
      <c r="A282" s="256" t="s">
        <v>94</v>
      </c>
      <c r="B282" s="20">
        <v>-184598</v>
      </c>
      <c r="C282" s="20">
        <v>-38549</v>
      </c>
      <c r="D282" s="20">
        <v>-3082</v>
      </c>
      <c r="E282" s="20">
        <v>-4081</v>
      </c>
      <c r="F282" s="20">
        <v>-781</v>
      </c>
      <c r="G282" s="20">
        <v>-916</v>
      </c>
      <c r="H282" s="20"/>
      <c r="I282" s="20">
        <v>-189751</v>
      </c>
      <c r="J282" s="20">
        <v>-753946</v>
      </c>
      <c r="K282" s="29"/>
      <c r="L282" s="29"/>
      <c r="M282" s="29"/>
      <c r="N282" s="29">
        <v>-941837</v>
      </c>
      <c r="O282" s="29"/>
      <c r="P282" s="186">
        <f t="shared" si="36"/>
        <v>-2117541</v>
      </c>
      <c r="T282" s="192"/>
    </row>
    <row r="283" spans="1:20" x14ac:dyDescent="0.2">
      <c r="A283" s="184" t="s">
        <v>79</v>
      </c>
      <c r="B283" s="185"/>
      <c r="C283" s="185"/>
      <c r="D283" s="185"/>
      <c r="E283" s="185"/>
      <c r="F283" s="185"/>
      <c r="G283" s="185"/>
      <c r="H283" s="185"/>
      <c r="I283" s="185"/>
      <c r="J283" s="185"/>
      <c r="K283" s="185"/>
      <c r="L283" s="257"/>
      <c r="M283" s="185"/>
      <c r="N283" s="257"/>
      <c r="O283" s="257"/>
      <c r="P283" s="186">
        <f t="shared" si="36"/>
        <v>0</v>
      </c>
      <c r="T283" s="192"/>
    </row>
    <row r="284" spans="1:20" x14ac:dyDescent="0.2">
      <c r="A284" s="184" t="s">
        <v>80</v>
      </c>
      <c r="B284" s="185"/>
      <c r="C284" s="185"/>
      <c r="D284" s="185"/>
      <c r="E284" s="185"/>
      <c r="F284" s="185"/>
      <c r="G284" s="185"/>
      <c r="H284" s="185"/>
      <c r="I284" s="257"/>
      <c r="J284" s="257"/>
      <c r="K284" s="185"/>
      <c r="L284" s="257"/>
      <c r="M284" s="185"/>
      <c r="N284" s="257"/>
      <c r="O284" s="257"/>
      <c r="P284" s="186">
        <f t="shared" si="36"/>
        <v>0</v>
      </c>
      <c r="T284" s="192"/>
    </row>
    <row r="285" spans="1:20" x14ac:dyDescent="0.2">
      <c r="A285" s="184" t="s">
        <v>81</v>
      </c>
      <c r="B285" s="185">
        <v>788759</v>
      </c>
      <c r="C285" s="185">
        <v>29168</v>
      </c>
      <c r="D285" s="185">
        <v>-12615</v>
      </c>
      <c r="E285" s="185"/>
      <c r="F285" s="185"/>
      <c r="G285" s="185"/>
      <c r="H285" s="185"/>
      <c r="I285" s="185"/>
      <c r="J285" s="185"/>
      <c r="K285" s="185"/>
      <c r="L285" s="257"/>
      <c r="M285" s="185"/>
      <c r="N285" s="257">
        <v>-42684</v>
      </c>
      <c r="O285" s="257"/>
      <c r="P285" s="186">
        <f t="shared" si="36"/>
        <v>762628</v>
      </c>
      <c r="T285" s="192"/>
    </row>
    <row r="286" spans="1:20" x14ac:dyDescent="0.2">
      <c r="A286" s="184" t="s">
        <v>82</v>
      </c>
      <c r="B286" s="185"/>
      <c r="C286" s="185"/>
      <c r="D286" s="185"/>
      <c r="E286" s="185"/>
      <c r="F286" s="185"/>
      <c r="G286" s="185"/>
      <c r="H286" s="185"/>
      <c r="I286" s="185"/>
      <c r="J286" s="185"/>
      <c r="K286" s="185"/>
      <c r="L286" s="257"/>
      <c r="M286" s="185"/>
      <c r="N286" s="257"/>
      <c r="O286" s="257"/>
      <c r="P286" s="186">
        <f t="shared" si="36"/>
        <v>0</v>
      </c>
      <c r="T286" s="192"/>
    </row>
    <row r="287" spans="1:20" ht="12.75" x14ac:dyDescent="0.2">
      <c r="A287" s="251" t="s">
        <v>39</v>
      </c>
      <c r="B287" s="252">
        <f t="shared" ref="B287:O287" si="43">SUM(B288:B293)</f>
        <v>8753609</v>
      </c>
      <c r="C287" s="252">
        <f t="shared" si="43"/>
        <v>1607854</v>
      </c>
      <c r="D287" s="252">
        <f t="shared" si="43"/>
        <v>94082</v>
      </c>
      <c r="E287" s="252">
        <f>SUM(E288:E293)</f>
        <v>172779</v>
      </c>
      <c r="F287" s="252">
        <f t="shared" si="43"/>
        <v>15487</v>
      </c>
      <c r="G287" s="252">
        <f t="shared" si="43"/>
        <v>44333</v>
      </c>
      <c r="H287" s="252">
        <f t="shared" si="43"/>
        <v>34222</v>
      </c>
      <c r="I287" s="252">
        <f t="shared" si="43"/>
        <v>319446</v>
      </c>
      <c r="J287" s="252">
        <f t="shared" si="43"/>
        <v>46967</v>
      </c>
      <c r="K287" s="252">
        <f t="shared" si="43"/>
        <v>0</v>
      </c>
      <c r="L287" s="252">
        <f t="shared" si="43"/>
        <v>679040</v>
      </c>
      <c r="M287" s="252">
        <f t="shared" si="43"/>
        <v>0</v>
      </c>
      <c r="N287" s="252">
        <f t="shared" si="43"/>
        <v>321873</v>
      </c>
      <c r="O287" s="252">
        <f t="shared" si="43"/>
        <v>284</v>
      </c>
      <c r="P287" s="253">
        <f t="shared" si="36"/>
        <v>12089976</v>
      </c>
      <c r="T287" s="192"/>
    </row>
    <row r="288" spans="1:20" x14ac:dyDescent="0.2">
      <c r="A288" s="256" t="s">
        <v>130</v>
      </c>
      <c r="B288" s="20">
        <v>7580991</v>
      </c>
      <c r="C288" s="20">
        <v>1626394</v>
      </c>
      <c r="D288" s="20">
        <v>124610</v>
      </c>
      <c r="E288" s="20">
        <v>180740</v>
      </c>
      <c r="F288" s="20">
        <v>17012</v>
      </c>
      <c r="G288" s="20">
        <v>46119</v>
      </c>
      <c r="H288" s="20">
        <v>34222</v>
      </c>
      <c r="I288" s="20">
        <v>356614</v>
      </c>
      <c r="J288" s="20">
        <v>194648</v>
      </c>
      <c r="K288" s="20">
        <v>0</v>
      </c>
      <c r="L288" s="29">
        <v>679040</v>
      </c>
      <c r="M288" s="20">
        <v>0</v>
      </c>
      <c r="N288" s="191">
        <v>398655</v>
      </c>
      <c r="O288" s="29">
        <v>284</v>
      </c>
      <c r="P288" s="186">
        <f>SUM(B288:O288)</f>
        <v>11239329</v>
      </c>
      <c r="T288" s="192"/>
    </row>
    <row r="289" spans="1:20" x14ac:dyDescent="0.2">
      <c r="A289" s="256" t="s">
        <v>94</v>
      </c>
      <c r="B289" s="20">
        <v>-360127</v>
      </c>
      <c r="C289" s="20">
        <v>-75220</v>
      </c>
      <c r="D289" s="20">
        <v>-6015</v>
      </c>
      <c r="E289" s="20">
        <v>-7961</v>
      </c>
      <c r="F289" s="20">
        <v>-1525</v>
      </c>
      <c r="G289" s="20">
        <v>-1786</v>
      </c>
      <c r="H289" s="20"/>
      <c r="I289" s="20">
        <v>-37168</v>
      </c>
      <c r="J289" s="20">
        <v>-147681</v>
      </c>
      <c r="K289" s="20"/>
      <c r="L289" s="29"/>
      <c r="M289" s="20"/>
      <c r="N289" s="29">
        <v>35058</v>
      </c>
      <c r="O289" s="29"/>
      <c r="P289" s="186">
        <f t="shared" si="36"/>
        <v>-602425</v>
      </c>
      <c r="T289" s="192"/>
    </row>
    <row r="290" spans="1:20" x14ac:dyDescent="0.2">
      <c r="A290" s="184" t="s">
        <v>79</v>
      </c>
      <c r="B290" s="185"/>
      <c r="C290" s="185"/>
      <c r="D290" s="185"/>
      <c r="E290" s="185"/>
      <c r="F290" s="185"/>
      <c r="G290" s="185"/>
      <c r="H290" s="185"/>
      <c r="I290" s="185"/>
      <c r="J290" s="185"/>
      <c r="K290" s="185"/>
      <c r="L290" s="257"/>
      <c r="M290" s="185"/>
      <c r="N290" s="257"/>
      <c r="O290" s="257"/>
      <c r="P290" s="186">
        <f t="shared" si="36"/>
        <v>0</v>
      </c>
      <c r="T290" s="192"/>
    </row>
    <row r="291" spans="1:20" x14ac:dyDescent="0.2">
      <c r="A291" s="184" t="s">
        <v>80</v>
      </c>
      <c r="B291" s="185"/>
      <c r="C291" s="185"/>
      <c r="D291" s="185"/>
      <c r="E291" s="185"/>
      <c r="F291" s="185"/>
      <c r="G291" s="185"/>
      <c r="H291" s="185"/>
      <c r="I291" s="257"/>
      <c r="J291" s="257"/>
      <c r="K291" s="185"/>
      <c r="L291" s="257"/>
      <c r="M291" s="185"/>
      <c r="N291" s="257"/>
      <c r="O291" s="257"/>
      <c r="P291" s="186">
        <f t="shared" si="36"/>
        <v>0</v>
      </c>
      <c r="T291" s="192"/>
    </row>
    <row r="292" spans="1:20" x14ac:dyDescent="0.2">
      <c r="A292" s="184" t="s">
        <v>81</v>
      </c>
      <c r="B292" s="185">
        <v>1532745</v>
      </c>
      <c r="C292" s="185">
        <v>56680</v>
      </c>
      <c r="D292" s="185">
        <v>-24513</v>
      </c>
      <c r="E292" s="185"/>
      <c r="F292" s="185"/>
      <c r="G292" s="185"/>
      <c r="H292" s="185"/>
      <c r="I292" s="185"/>
      <c r="J292" s="185"/>
      <c r="K292" s="185"/>
      <c r="L292" s="257"/>
      <c r="M292" s="185"/>
      <c r="N292" s="257">
        <v>-111840</v>
      </c>
      <c r="O292" s="257"/>
      <c r="P292" s="186">
        <f t="shared" si="36"/>
        <v>1453072</v>
      </c>
      <c r="T292" s="192"/>
    </row>
    <row r="293" spans="1:20" x14ac:dyDescent="0.2">
      <c r="A293" s="184" t="s">
        <v>82</v>
      </c>
      <c r="B293" s="185"/>
      <c r="C293" s="185"/>
      <c r="D293" s="185"/>
      <c r="E293" s="185"/>
      <c r="F293" s="185"/>
      <c r="G293" s="185"/>
      <c r="H293" s="185"/>
      <c r="I293" s="185"/>
      <c r="J293" s="185"/>
      <c r="K293" s="185"/>
      <c r="L293" s="257"/>
      <c r="M293" s="185"/>
      <c r="N293" s="257"/>
      <c r="O293" s="257"/>
      <c r="P293" s="186">
        <f t="shared" si="36"/>
        <v>0</v>
      </c>
      <c r="T293" s="192"/>
    </row>
    <row r="294" spans="1:20" ht="12.75" x14ac:dyDescent="0.2">
      <c r="A294" s="251" t="s">
        <v>40</v>
      </c>
      <c r="B294" s="252">
        <f t="shared" ref="B294:O294" si="44">SUM(B295:B300)</f>
        <v>39125478</v>
      </c>
      <c r="C294" s="252">
        <f t="shared" si="44"/>
        <v>7143554</v>
      </c>
      <c r="D294" s="252">
        <f t="shared" si="44"/>
        <v>410359</v>
      </c>
      <c r="E294" s="252">
        <f t="shared" si="44"/>
        <v>768219</v>
      </c>
      <c r="F294" s="252">
        <f t="shared" si="44"/>
        <v>65019</v>
      </c>
      <c r="G294" s="252">
        <f t="shared" si="44"/>
        <v>198332</v>
      </c>
      <c r="H294" s="252">
        <f t="shared" si="44"/>
        <v>13519</v>
      </c>
      <c r="I294" s="252">
        <f t="shared" si="44"/>
        <v>1463885</v>
      </c>
      <c r="J294" s="252">
        <f t="shared" si="44"/>
        <v>256605</v>
      </c>
      <c r="K294" s="252">
        <f t="shared" si="44"/>
        <v>33</v>
      </c>
      <c r="L294" s="252">
        <f t="shared" si="44"/>
        <v>17972170</v>
      </c>
      <c r="M294" s="252">
        <f t="shared" si="44"/>
        <v>0</v>
      </c>
      <c r="N294" s="252">
        <f t="shared" si="44"/>
        <v>-3383696</v>
      </c>
      <c r="O294" s="252">
        <f t="shared" si="44"/>
        <v>368364</v>
      </c>
      <c r="P294" s="253">
        <f t="shared" si="36"/>
        <v>64401841</v>
      </c>
      <c r="T294" s="192"/>
    </row>
    <row r="295" spans="1:20" x14ac:dyDescent="0.2">
      <c r="A295" s="256" t="s">
        <v>130</v>
      </c>
      <c r="B295" s="20">
        <v>35361971</v>
      </c>
      <c r="C295" s="20">
        <v>7586410</v>
      </c>
      <c r="D295" s="20">
        <v>581250</v>
      </c>
      <c r="E295" s="20">
        <v>843074</v>
      </c>
      <c r="F295" s="20">
        <v>79354</v>
      </c>
      <c r="G295" s="20">
        <v>215126</v>
      </c>
      <c r="H295" s="20">
        <v>13519</v>
      </c>
      <c r="I295" s="20">
        <v>1451206</v>
      </c>
      <c r="J295" s="20">
        <v>206226</v>
      </c>
      <c r="K295" s="20">
        <v>33</v>
      </c>
      <c r="L295" s="29">
        <v>17972170</v>
      </c>
      <c r="M295" s="20">
        <v>0</v>
      </c>
      <c r="N295" s="191">
        <v>1916986</v>
      </c>
      <c r="O295" s="29">
        <v>368364</v>
      </c>
      <c r="P295" s="186">
        <f t="shared" si="36"/>
        <v>66595689</v>
      </c>
      <c r="T295" s="192"/>
    </row>
    <row r="296" spans="1:20" x14ac:dyDescent="0.2">
      <c r="A296" s="256" t="s">
        <v>94</v>
      </c>
      <c r="B296" s="20">
        <v>-3386072</v>
      </c>
      <c r="C296" s="20">
        <v>-707245</v>
      </c>
      <c r="D296" s="20">
        <v>-56548</v>
      </c>
      <c r="E296" s="20">
        <v>-74855</v>
      </c>
      <c r="F296" s="20">
        <v>-14335</v>
      </c>
      <c r="G296" s="20">
        <v>-16794</v>
      </c>
      <c r="H296" s="20"/>
      <c r="I296" s="20">
        <v>12679</v>
      </c>
      <c r="J296" s="20">
        <v>50379</v>
      </c>
      <c r="K296" s="20"/>
      <c r="L296" s="29"/>
      <c r="M296" s="20"/>
      <c r="N296" s="29">
        <v>-4762885</v>
      </c>
      <c r="O296" s="29"/>
      <c r="P296" s="186">
        <f t="shared" si="36"/>
        <v>-8955676</v>
      </c>
      <c r="T296" s="192"/>
    </row>
    <row r="297" spans="1:20" x14ac:dyDescent="0.2">
      <c r="A297" s="184" t="s">
        <v>79</v>
      </c>
      <c r="B297" s="185"/>
      <c r="C297" s="185"/>
      <c r="D297" s="185"/>
      <c r="E297" s="185"/>
      <c r="F297" s="185"/>
      <c r="G297" s="185"/>
      <c r="H297" s="185"/>
      <c r="I297" s="185"/>
      <c r="J297" s="185"/>
      <c r="K297" s="185"/>
      <c r="L297" s="257"/>
      <c r="M297" s="185"/>
      <c r="N297" s="257"/>
      <c r="O297" s="257"/>
      <c r="P297" s="186">
        <f t="shared" si="36"/>
        <v>0</v>
      </c>
      <c r="T297" s="192"/>
    </row>
    <row r="298" spans="1:20" x14ac:dyDescent="0.2">
      <c r="A298" s="184" t="s">
        <v>80</v>
      </c>
      <c r="B298" s="185"/>
      <c r="C298" s="185"/>
      <c r="D298" s="185"/>
      <c r="E298" s="185"/>
      <c r="F298" s="185"/>
      <c r="G298" s="185"/>
      <c r="H298" s="185"/>
      <c r="I298" s="257"/>
      <c r="J298" s="257"/>
      <c r="K298" s="185"/>
      <c r="L298" s="257"/>
      <c r="M298" s="185"/>
      <c r="N298" s="257"/>
      <c r="O298" s="257"/>
      <c r="P298" s="186">
        <f t="shared" si="36"/>
        <v>0</v>
      </c>
      <c r="T298" s="192"/>
    </row>
    <row r="299" spans="1:20" x14ac:dyDescent="0.2">
      <c r="A299" s="184" t="s">
        <v>81</v>
      </c>
      <c r="B299" s="185">
        <v>7149579</v>
      </c>
      <c r="C299" s="185">
        <v>264389</v>
      </c>
      <c r="D299" s="185">
        <v>-114343</v>
      </c>
      <c r="E299" s="185"/>
      <c r="F299" s="185"/>
      <c r="G299" s="185"/>
      <c r="H299" s="185"/>
      <c r="I299" s="185"/>
      <c r="J299" s="185"/>
      <c r="K299" s="185"/>
      <c r="L299" s="257"/>
      <c r="M299" s="185"/>
      <c r="N299" s="257">
        <v>-537797</v>
      </c>
      <c r="O299" s="257"/>
      <c r="P299" s="186">
        <f t="shared" si="36"/>
        <v>6761828</v>
      </c>
      <c r="T299" s="192"/>
    </row>
    <row r="300" spans="1:20" x14ac:dyDescent="0.2">
      <c r="A300" s="184" t="s">
        <v>82</v>
      </c>
      <c r="B300" s="185"/>
      <c r="C300" s="185"/>
      <c r="D300" s="185"/>
      <c r="E300" s="185"/>
      <c r="F300" s="185"/>
      <c r="G300" s="185"/>
      <c r="H300" s="185"/>
      <c r="I300" s="185"/>
      <c r="J300" s="185"/>
      <c r="K300" s="185"/>
      <c r="L300" s="257"/>
      <c r="M300" s="185"/>
      <c r="N300" s="257"/>
      <c r="O300" s="257"/>
      <c r="P300" s="186">
        <f t="shared" si="36"/>
        <v>0</v>
      </c>
      <c r="T300" s="192"/>
    </row>
    <row r="301" spans="1:20" ht="12.75" x14ac:dyDescent="0.2">
      <c r="A301" s="251" t="s">
        <v>41</v>
      </c>
      <c r="B301" s="252">
        <f t="shared" ref="B301:O301" si="45">SUM(B302:B307)</f>
        <v>2404879</v>
      </c>
      <c r="C301" s="252">
        <f t="shared" si="45"/>
        <v>446903</v>
      </c>
      <c r="D301" s="252">
        <f t="shared" si="45"/>
        <v>27071</v>
      </c>
      <c r="E301" s="252">
        <f t="shared" si="45"/>
        <v>47955</v>
      </c>
      <c r="F301" s="252">
        <f t="shared" si="45"/>
        <v>4762</v>
      </c>
      <c r="G301" s="252">
        <f t="shared" si="45"/>
        <v>12158</v>
      </c>
      <c r="H301" s="252">
        <f t="shared" si="45"/>
        <v>13520</v>
      </c>
      <c r="I301" s="252">
        <f t="shared" si="45"/>
        <v>74440</v>
      </c>
      <c r="J301" s="252">
        <f t="shared" si="45"/>
        <v>-141313</v>
      </c>
      <c r="K301" s="252">
        <f t="shared" si="45"/>
        <v>0</v>
      </c>
      <c r="L301" s="252">
        <f t="shared" si="45"/>
        <v>11719</v>
      </c>
      <c r="M301" s="252">
        <f t="shared" si="45"/>
        <v>0</v>
      </c>
      <c r="N301" s="252">
        <f t="shared" si="45"/>
        <v>-7594</v>
      </c>
      <c r="O301" s="252">
        <f t="shared" si="45"/>
        <v>0</v>
      </c>
      <c r="P301" s="253">
        <f t="shared" si="36"/>
        <v>2894500</v>
      </c>
      <c r="T301" s="192"/>
    </row>
    <row r="302" spans="1:20" x14ac:dyDescent="0.2">
      <c r="A302" s="256" t="s">
        <v>130</v>
      </c>
      <c r="B302" s="20">
        <v>1904638</v>
      </c>
      <c r="C302" s="20">
        <v>408613</v>
      </c>
      <c r="D302" s="20">
        <v>31307</v>
      </c>
      <c r="E302" s="20">
        <v>45409</v>
      </c>
      <c r="F302" s="20">
        <v>4274</v>
      </c>
      <c r="G302" s="20">
        <v>11587</v>
      </c>
      <c r="H302" s="20">
        <v>13520</v>
      </c>
      <c r="I302" s="20">
        <v>159144</v>
      </c>
      <c r="J302" s="20">
        <v>195247</v>
      </c>
      <c r="K302" s="20">
        <v>0</v>
      </c>
      <c r="L302" s="29">
        <v>11719</v>
      </c>
      <c r="M302" s="20">
        <v>0</v>
      </c>
      <c r="N302" s="191">
        <v>35746</v>
      </c>
      <c r="O302" s="29">
        <v>0</v>
      </c>
      <c r="P302" s="186">
        <f t="shared" si="36"/>
        <v>2821204</v>
      </c>
      <c r="T302" s="192"/>
    </row>
    <row r="303" spans="1:20" x14ac:dyDescent="0.2">
      <c r="A303" s="256" t="s">
        <v>94</v>
      </c>
      <c r="B303" s="20">
        <v>115156</v>
      </c>
      <c r="C303" s="20">
        <v>24050</v>
      </c>
      <c r="D303" s="20">
        <v>1923</v>
      </c>
      <c r="E303" s="20">
        <v>2546</v>
      </c>
      <c r="F303" s="20">
        <v>488</v>
      </c>
      <c r="G303" s="20">
        <v>571</v>
      </c>
      <c r="H303" s="20"/>
      <c r="I303" s="20">
        <v>-84704</v>
      </c>
      <c r="J303" s="20">
        <v>-336560</v>
      </c>
      <c r="K303" s="20"/>
      <c r="L303" s="29"/>
      <c r="M303" s="20"/>
      <c r="N303" s="29">
        <v>-33312</v>
      </c>
      <c r="O303" s="29"/>
      <c r="P303" s="186">
        <f t="shared" si="36"/>
        <v>-309842</v>
      </c>
      <c r="T303" s="192"/>
    </row>
    <row r="304" spans="1:20" x14ac:dyDescent="0.2">
      <c r="A304" s="184" t="s">
        <v>79</v>
      </c>
      <c r="B304" s="185"/>
      <c r="C304" s="185"/>
      <c r="D304" s="185"/>
      <c r="E304" s="185"/>
      <c r="F304" s="185"/>
      <c r="G304" s="185"/>
      <c r="H304" s="185"/>
      <c r="I304" s="185"/>
      <c r="J304" s="185"/>
      <c r="K304" s="185"/>
      <c r="L304" s="257"/>
      <c r="M304" s="185"/>
      <c r="N304" s="257"/>
      <c r="O304" s="257"/>
      <c r="P304" s="186">
        <f t="shared" si="36"/>
        <v>0</v>
      </c>
      <c r="T304" s="192"/>
    </row>
    <row r="305" spans="1:22" x14ac:dyDescent="0.2">
      <c r="A305" s="184" t="s">
        <v>80</v>
      </c>
      <c r="B305" s="185"/>
      <c r="C305" s="185"/>
      <c r="D305" s="185"/>
      <c r="E305" s="185"/>
      <c r="F305" s="185"/>
      <c r="G305" s="185"/>
      <c r="H305" s="185"/>
      <c r="I305" s="257"/>
      <c r="J305" s="257"/>
      <c r="K305" s="185"/>
      <c r="L305" s="257"/>
      <c r="M305" s="185"/>
      <c r="N305" s="257"/>
      <c r="O305" s="257"/>
      <c r="P305" s="186">
        <f t="shared" si="36"/>
        <v>0</v>
      </c>
      <c r="T305" s="192"/>
    </row>
    <row r="306" spans="1:22" x14ac:dyDescent="0.2">
      <c r="A306" s="184" t="s">
        <v>81</v>
      </c>
      <c r="B306" s="185">
        <v>385085</v>
      </c>
      <c r="C306" s="185">
        <v>14240</v>
      </c>
      <c r="D306" s="185">
        <v>-6159</v>
      </c>
      <c r="E306" s="185"/>
      <c r="F306" s="185"/>
      <c r="G306" s="185"/>
      <c r="H306" s="185"/>
      <c r="I306" s="185"/>
      <c r="J306" s="185"/>
      <c r="K306" s="185"/>
      <c r="L306" s="257"/>
      <c r="M306" s="185"/>
      <c r="N306" s="257">
        <v>-10028</v>
      </c>
      <c r="O306" s="257"/>
      <c r="P306" s="186">
        <f t="shared" si="36"/>
        <v>383138</v>
      </c>
      <c r="T306" s="192"/>
    </row>
    <row r="307" spans="1:22" x14ac:dyDescent="0.2">
      <c r="A307" s="184" t="s">
        <v>82</v>
      </c>
      <c r="B307" s="185"/>
      <c r="C307" s="185"/>
      <c r="D307" s="185"/>
      <c r="E307" s="185"/>
      <c r="F307" s="185"/>
      <c r="G307" s="185"/>
      <c r="H307" s="185"/>
      <c r="I307" s="185"/>
      <c r="J307" s="185"/>
      <c r="K307" s="185"/>
      <c r="L307" s="257"/>
      <c r="M307" s="185"/>
      <c r="N307" s="257"/>
      <c r="O307" s="257"/>
      <c r="P307" s="186">
        <f t="shared" si="36"/>
        <v>0</v>
      </c>
      <c r="T307" s="192"/>
    </row>
    <row r="308" spans="1:22" ht="12.75" x14ac:dyDescent="0.2">
      <c r="A308" s="251" t="s">
        <v>42</v>
      </c>
      <c r="B308" s="252">
        <f t="shared" ref="B308:O308" si="46">SUM(B309:B314)</f>
        <v>4180058</v>
      </c>
      <c r="C308" s="252">
        <f t="shared" si="46"/>
        <v>773653</v>
      </c>
      <c r="D308" s="252">
        <f t="shared" si="46"/>
        <v>46316</v>
      </c>
      <c r="E308" s="252">
        <f t="shared" si="46"/>
        <v>83059</v>
      </c>
      <c r="F308" s="252">
        <f t="shared" si="46"/>
        <v>7972</v>
      </c>
      <c r="G308" s="252">
        <f t="shared" si="46"/>
        <v>21145</v>
      </c>
      <c r="H308" s="252">
        <f t="shared" si="46"/>
        <v>13520</v>
      </c>
      <c r="I308" s="252">
        <f t="shared" si="46"/>
        <v>-44889</v>
      </c>
      <c r="J308" s="252">
        <f t="shared" si="46"/>
        <v>-1041552</v>
      </c>
      <c r="K308" s="252">
        <f t="shared" si="46"/>
        <v>0</v>
      </c>
      <c r="L308" s="252">
        <f t="shared" si="46"/>
        <v>31534</v>
      </c>
      <c r="M308" s="252">
        <f t="shared" si="46"/>
        <v>0</v>
      </c>
      <c r="N308" s="252">
        <f t="shared" si="46"/>
        <v>362825</v>
      </c>
      <c r="O308" s="252">
        <f t="shared" si="46"/>
        <v>51</v>
      </c>
      <c r="P308" s="253">
        <f t="shared" si="36"/>
        <v>4433692</v>
      </c>
      <c r="T308" s="192"/>
    </row>
    <row r="309" spans="1:22" x14ac:dyDescent="0.2">
      <c r="A309" s="256" t="s">
        <v>130</v>
      </c>
      <c r="B309" s="20">
        <v>3417572</v>
      </c>
      <c r="C309" s="20">
        <v>733189</v>
      </c>
      <c r="D309" s="20">
        <v>56175</v>
      </c>
      <c r="E309" s="20">
        <v>81479</v>
      </c>
      <c r="F309" s="20">
        <v>7669</v>
      </c>
      <c r="G309" s="20">
        <v>20791</v>
      </c>
      <c r="H309" s="20">
        <v>13520</v>
      </c>
      <c r="I309" s="20">
        <v>265696</v>
      </c>
      <c r="J309" s="20">
        <v>192506</v>
      </c>
      <c r="K309" s="20">
        <v>0</v>
      </c>
      <c r="L309" s="29">
        <v>31534</v>
      </c>
      <c r="M309" s="20">
        <v>0</v>
      </c>
      <c r="N309" s="191">
        <v>170690</v>
      </c>
      <c r="O309" s="29">
        <v>51</v>
      </c>
      <c r="P309" s="186">
        <f t="shared" si="36"/>
        <v>4990872</v>
      </c>
      <c r="T309" s="192"/>
    </row>
    <row r="310" spans="1:22" x14ac:dyDescent="0.2">
      <c r="A310" s="256" t="s">
        <v>94</v>
      </c>
      <c r="B310" s="20">
        <v>71512</v>
      </c>
      <c r="C310" s="20">
        <v>14912</v>
      </c>
      <c r="D310" s="20">
        <v>1192</v>
      </c>
      <c r="E310" s="20">
        <v>1580</v>
      </c>
      <c r="F310" s="20">
        <v>303</v>
      </c>
      <c r="G310" s="20">
        <v>354</v>
      </c>
      <c r="H310" s="20"/>
      <c r="I310" s="20">
        <v>-310585</v>
      </c>
      <c r="J310" s="20">
        <v>-1234058</v>
      </c>
      <c r="K310" s="20"/>
      <c r="L310" s="29"/>
      <c r="M310" s="20"/>
      <c r="N310" s="29">
        <v>240021</v>
      </c>
      <c r="O310" s="29"/>
      <c r="P310" s="186">
        <f t="shared" si="36"/>
        <v>-1214769</v>
      </c>
      <c r="T310" s="192"/>
    </row>
    <row r="311" spans="1:22" x14ac:dyDescent="0.2">
      <c r="A311" s="184" t="s">
        <v>79</v>
      </c>
      <c r="B311" s="185"/>
      <c r="C311" s="185"/>
      <c r="D311" s="185"/>
      <c r="E311" s="185"/>
      <c r="F311" s="185"/>
      <c r="G311" s="185"/>
      <c r="H311" s="185"/>
      <c r="I311" s="185"/>
      <c r="J311" s="185"/>
      <c r="K311" s="185"/>
      <c r="L311" s="257"/>
      <c r="M311" s="185"/>
      <c r="N311" s="257"/>
      <c r="O311" s="257"/>
      <c r="P311" s="186">
        <f t="shared" si="36"/>
        <v>0</v>
      </c>
      <c r="T311" s="192"/>
    </row>
    <row r="312" spans="1:22" x14ac:dyDescent="0.2">
      <c r="A312" s="184" t="s">
        <v>80</v>
      </c>
      <c r="B312" s="185"/>
      <c r="C312" s="185"/>
      <c r="D312" s="185"/>
      <c r="E312" s="185"/>
      <c r="F312" s="185"/>
      <c r="G312" s="185"/>
      <c r="H312" s="185"/>
      <c r="I312" s="257"/>
      <c r="J312" s="257"/>
      <c r="K312" s="185"/>
      <c r="L312" s="257"/>
      <c r="M312" s="185"/>
      <c r="N312" s="257"/>
      <c r="O312" s="257"/>
      <c r="P312" s="186">
        <f t="shared" si="36"/>
        <v>0</v>
      </c>
      <c r="T312" s="192"/>
    </row>
    <row r="313" spans="1:22" x14ac:dyDescent="0.2">
      <c r="A313" s="184" t="s">
        <v>81</v>
      </c>
      <c r="B313" s="185">
        <v>690974</v>
      </c>
      <c r="C313" s="185">
        <v>25552</v>
      </c>
      <c r="D313" s="185">
        <v>-11051</v>
      </c>
      <c r="E313" s="185"/>
      <c r="F313" s="185"/>
      <c r="G313" s="185"/>
      <c r="H313" s="185"/>
      <c r="I313" s="185"/>
      <c r="J313" s="185"/>
      <c r="K313" s="185"/>
      <c r="L313" s="257"/>
      <c r="M313" s="185"/>
      <c r="N313" s="257">
        <v>-47886</v>
      </c>
      <c r="O313" s="257"/>
      <c r="P313" s="186">
        <f t="shared" si="36"/>
        <v>657589</v>
      </c>
      <c r="T313" s="192"/>
    </row>
    <row r="314" spans="1:22" ht="12.75" thickBot="1" x14ac:dyDescent="0.25">
      <c r="A314" s="207" t="s">
        <v>82</v>
      </c>
      <c r="B314" s="208"/>
      <c r="C314" s="208"/>
      <c r="D314" s="208"/>
      <c r="E314" s="208"/>
      <c r="F314" s="208"/>
      <c r="G314" s="208"/>
      <c r="H314" s="208"/>
      <c r="I314" s="208"/>
      <c r="J314" s="208"/>
      <c r="K314" s="208"/>
      <c r="L314" s="263"/>
      <c r="M314" s="208"/>
      <c r="N314" s="263"/>
      <c r="O314" s="263"/>
      <c r="P314" s="209">
        <f>SUM(B314:O314)</f>
        <v>0</v>
      </c>
      <c r="T314" s="192"/>
    </row>
    <row r="315" spans="1:22" s="254" customFormat="1" ht="15.75" thickBot="1" x14ac:dyDescent="0.3">
      <c r="A315" s="264" t="s">
        <v>43</v>
      </c>
      <c r="B315" s="265">
        <f t="shared" ref="B315:P315" si="47">SUM(B14+B21+B28+B35+B42+B49+B56+B63+B70+B77+B84+B91+B98+B105+B112+B119+B126+B133+B140+B147+B154+B161+B168+B175+B182+B189+B196+B203+B210+B217+B224+B231+B238+B245+B252+B259+B266+B273+B280+B287+B294+B301+B308)</f>
        <v>496591946</v>
      </c>
      <c r="C315" s="265">
        <f t="shared" si="47"/>
        <v>91707853</v>
      </c>
      <c r="D315" s="265">
        <f t="shared" si="47"/>
        <v>5454097</v>
      </c>
      <c r="E315" s="265">
        <f t="shared" si="47"/>
        <v>9848232</v>
      </c>
      <c r="F315" s="265">
        <f t="shared" si="47"/>
        <v>926962</v>
      </c>
      <c r="G315" s="265">
        <f t="shared" si="47"/>
        <v>2512958</v>
      </c>
      <c r="H315" s="265">
        <f t="shared" si="47"/>
        <v>912591</v>
      </c>
      <c r="I315" s="265">
        <f t="shared" si="47"/>
        <v>19090237</v>
      </c>
      <c r="J315" s="265">
        <f t="shared" si="47"/>
        <v>9150722</v>
      </c>
      <c r="K315" s="265">
        <f t="shared" si="47"/>
        <v>505</v>
      </c>
      <c r="L315" s="265">
        <f t="shared" si="47"/>
        <v>63184350</v>
      </c>
      <c r="M315" s="265">
        <f t="shared" si="47"/>
        <v>0</v>
      </c>
      <c r="N315" s="265">
        <f t="shared" si="47"/>
        <v>13140592</v>
      </c>
      <c r="O315" s="265">
        <f t="shared" si="47"/>
        <v>905298</v>
      </c>
      <c r="P315" s="265">
        <f t="shared" si="47"/>
        <v>713426343</v>
      </c>
      <c r="R315" s="255"/>
      <c r="S315" s="266"/>
      <c r="T315" s="255"/>
      <c r="U315" s="255"/>
      <c r="V315" s="255"/>
    </row>
    <row r="317" spans="1:22" s="192" customFormat="1" x14ac:dyDescent="0.2">
      <c r="E317" s="194"/>
      <c r="F317" s="25"/>
      <c r="G317" s="194"/>
      <c r="H317" s="194"/>
      <c r="I317" s="194"/>
      <c r="J317" s="194"/>
      <c r="K317" s="194"/>
      <c r="L317" s="194"/>
      <c r="M317" s="194"/>
      <c r="N317" s="35"/>
      <c r="O317" s="35"/>
      <c r="P317" s="35"/>
    </row>
    <row r="318" spans="1:22" x14ac:dyDescent="0.2">
      <c r="A318" s="197"/>
      <c r="B318" s="192"/>
      <c r="C318" s="192"/>
      <c r="D318" s="192"/>
      <c r="E318" s="192"/>
      <c r="F318" s="192"/>
      <c r="G318" s="192"/>
      <c r="H318" s="192"/>
      <c r="I318" s="192"/>
      <c r="J318" s="192"/>
      <c r="K318" s="192"/>
      <c r="L318" s="192"/>
      <c r="M318" s="192"/>
      <c r="O318" s="192"/>
      <c r="P318" s="192"/>
    </row>
    <row r="319" spans="1:22" x14ac:dyDescent="0.2">
      <c r="A319" s="267"/>
      <c r="B319" s="192"/>
      <c r="C319" s="192"/>
      <c r="D319" s="192"/>
      <c r="E319" s="192"/>
      <c r="F319" s="192"/>
      <c r="G319" s="192"/>
      <c r="H319" s="192"/>
      <c r="I319" s="192"/>
      <c r="J319" s="192"/>
      <c r="K319" s="192"/>
      <c r="L319" s="192"/>
      <c r="M319" s="192"/>
      <c r="O319" s="192"/>
      <c r="P319" s="192"/>
    </row>
    <row r="320" spans="1:22" x14ac:dyDescent="0.2">
      <c r="B320" s="192"/>
      <c r="C320" s="192"/>
      <c r="D320" s="192"/>
      <c r="E320" s="192"/>
      <c r="F320" s="192"/>
      <c r="G320" s="192"/>
      <c r="H320" s="192"/>
      <c r="I320" s="192"/>
      <c r="J320" s="192"/>
      <c r="K320" s="192"/>
      <c r="L320" s="192"/>
      <c r="M320" s="192"/>
      <c r="O320" s="192"/>
      <c r="P320" s="192"/>
    </row>
    <row r="348" spans="1:20" ht="12.75" x14ac:dyDescent="0.2">
      <c r="C348" s="31"/>
      <c r="D348" s="299" t="s">
        <v>127</v>
      </c>
      <c r="E348" s="299"/>
      <c r="F348" s="299"/>
      <c r="G348" s="299"/>
      <c r="H348" s="299"/>
      <c r="I348" s="299"/>
      <c r="J348" s="299"/>
      <c r="K348" s="299"/>
      <c r="L348" s="40"/>
    </row>
    <row r="349" spans="1:20" ht="12.75" x14ac:dyDescent="0.2">
      <c r="C349" s="7"/>
      <c r="D349" s="304" t="s">
        <v>122</v>
      </c>
      <c r="E349" s="304"/>
      <c r="F349" s="304"/>
      <c r="G349" s="304"/>
      <c r="H349" s="304"/>
      <c r="I349" s="304"/>
      <c r="J349" s="304"/>
      <c r="K349" s="304"/>
      <c r="L349" s="32"/>
    </row>
    <row r="350" spans="1:20" ht="12.75" x14ac:dyDescent="0.2">
      <c r="A350" s="302" t="s">
        <v>128</v>
      </c>
      <c r="B350" s="302"/>
      <c r="C350" s="302"/>
      <c r="D350" s="302"/>
      <c r="E350" s="302"/>
      <c r="F350" s="302"/>
      <c r="G350" s="302"/>
      <c r="H350" s="302"/>
      <c r="I350" s="302"/>
      <c r="J350" s="302"/>
      <c r="K350" s="302"/>
      <c r="L350" s="302"/>
      <c r="M350" s="302"/>
      <c r="N350" s="302"/>
      <c r="O350" s="268"/>
      <c r="P350" s="268"/>
      <c r="Q350" s="268"/>
      <c r="R350" s="268"/>
      <c r="S350" s="269"/>
      <c r="T350" s="258"/>
    </row>
    <row r="351" spans="1:20" ht="12.75" x14ac:dyDescent="0.2">
      <c r="A351" s="302" t="s">
        <v>129</v>
      </c>
      <c r="B351" s="302"/>
      <c r="C351" s="302"/>
      <c r="D351" s="302"/>
      <c r="E351" s="302"/>
      <c r="F351" s="302"/>
      <c r="G351" s="302"/>
      <c r="H351" s="302"/>
      <c r="I351" s="302"/>
      <c r="J351" s="302"/>
      <c r="K351" s="302"/>
      <c r="L351" s="302"/>
      <c r="M351" s="302"/>
      <c r="N351" s="302"/>
      <c r="O351" s="302"/>
      <c r="P351" s="268"/>
      <c r="Q351" s="268"/>
      <c r="R351" s="268"/>
      <c r="S351" s="269"/>
      <c r="T351" s="258"/>
    </row>
    <row r="352" spans="1:20" x14ac:dyDescent="0.2">
      <c r="C352" s="7"/>
      <c r="D352" s="7"/>
      <c r="E352" s="7"/>
      <c r="F352" s="7"/>
      <c r="G352" s="7"/>
      <c r="H352" s="22"/>
      <c r="I352" s="215" t="s">
        <v>44</v>
      </c>
      <c r="J352" s="32"/>
      <c r="K352" s="215" t="s">
        <v>45</v>
      </c>
      <c r="L352" s="215"/>
    </row>
    <row r="353" spans="2:18" x14ac:dyDescent="0.2">
      <c r="C353" s="7"/>
      <c r="D353" s="7"/>
      <c r="E353" s="7"/>
      <c r="F353" s="7"/>
      <c r="G353" s="7"/>
      <c r="H353" s="7"/>
      <c r="I353" s="7"/>
      <c r="J353" s="7"/>
      <c r="K353" s="7"/>
      <c r="L353" s="7"/>
    </row>
    <row r="354" spans="2:18" ht="12.75" customHeight="1" x14ac:dyDescent="0.2">
      <c r="B354" s="195"/>
      <c r="C354" s="7"/>
      <c r="D354" s="23" t="s">
        <v>46</v>
      </c>
      <c r="E354" s="10"/>
      <c r="F354" s="10"/>
      <c r="G354" s="10"/>
      <c r="H354" s="24"/>
      <c r="I354" s="25">
        <v>2482959731</v>
      </c>
      <c r="J354" s="215" t="s">
        <v>47</v>
      </c>
      <c r="K354" s="25">
        <v>496591946</v>
      </c>
      <c r="L354" s="25"/>
      <c r="M354" s="195"/>
      <c r="N354" s="238"/>
      <c r="O354" s="195"/>
      <c r="P354" s="195"/>
    </row>
    <row r="355" spans="2:18" ht="12.75" customHeight="1" x14ac:dyDescent="0.2">
      <c r="C355" s="7"/>
      <c r="D355" s="23"/>
      <c r="E355" s="10"/>
      <c r="F355" s="10"/>
      <c r="G355" s="10"/>
      <c r="H355" s="24"/>
      <c r="I355" s="25"/>
      <c r="J355" s="22"/>
      <c r="K355" s="25"/>
      <c r="L355" s="25"/>
    </row>
    <row r="356" spans="2:18" ht="12.75" customHeight="1" x14ac:dyDescent="0.2">
      <c r="C356" s="7"/>
      <c r="D356" s="22" t="s">
        <v>48</v>
      </c>
      <c r="E356" s="22"/>
      <c r="F356" s="22"/>
      <c r="G356" s="22"/>
      <c r="H356" s="7"/>
      <c r="I356" s="25">
        <v>91707853</v>
      </c>
      <c r="J356" s="215" t="s">
        <v>66</v>
      </c>
      <c r="K356" s="25">
        <v>91707853</v>
      </c>
      <c r="L356" s="25"/>
      <c r="M356" s="270"/>
      <c r="N356" s="271"/>
      <c r="O356" s="270"/>
      <c r="P356" s="270"/>
      <c r="Q356" s="270"/>
      <c r="R356" s="270"/>
    </row>
    <row r="357" spans="2:18" x14ac:dyDescent="0.2">
      <c r="C357" s="7"/>
      <c r="D357" s="22"/>
      <c r="E357" s="22"/>
      <c r="F357" s="22"/>
      <c r="G357" s="22"/>
      <c r="H357" s="7"/>
      <c r="I357" s="25"/>
      <c r="J357" s="215"/>
      <c r="K357" s="25"/>
      <c r="L357" s="25"/>
    </row>
    <row r="358" spans="2:18" x14ac:dyDescent="0.2">
      <c r="C358" s="7"/>
      <c r="D358" s="22" t="s">
        <v>70</v>
      </c>
      <c r="E358" s="22"/>
      <c r="F358" s="22"/>
      <c r="G358" s="22"/>
      <c r="H358" s="7"/>
      <c r="I358" s="25">
        <v>27270484</v>
      </c>
      <c r="J358" s="215" t="s">
        <v>47</v>
      </c>
      <c r="K358" s="25">
        <v>5454097</v>
      </c>
      <c r="L358" s="25"/>
    </row>
    <row r="359" spans="2:18" x14ac:dyDescent="0.2">
      <c r="C359" s="7"/>
      <c r="D359" s="22"/>
      <c r="E359" s="7"/>
      <c r="F359" s="7"/>
      <c r="G359" s="7"/>
      <c r="H359" s="7"/>
      <c r="I359" s="25"/>
      <c r="J359" s="215"/>
      <c r="K359" s="25"/>
      <c r="L359" s="25"/>
    </row>
    <row r="360" spans="2:18" x14ac:dyDescent="0.2">
      <c r="C360" s="7"/>
      <c r="D360" s="22" t="s">
        <v>75</v>
      </c>
      <c r="E360" s="7"/>
      <c r="F360" s="7"/>
      <c r="G360" s="7"/>
      <c r="H360" s="7"/>
      <c r="I360" s="25">
        <v>49241157</v>
      </c>
      <c r="J360" s="215" t="s">
        <v>47</v>
      </c>
      <c r="K360" s="25">
        <v>9848232</v>
      </c>
      <c r="L360" s="25"/>
    </row>
    <row r="361" spans="2:18" x14ac:dyDescent="0.2">
      <c r="C361" s="7"/>
      <c r="D361" s="22"/>
      <c r="E361" s="7"/>
      <c r="F361" s="7"/>
      <c r="G361" s="7"/>
      <c r="H361" s="7"/>
      <c r="I361" s="25"/>
      <c r="J361" s="215"/>
      <c r="K361" s="25"/>
      <c r="L361" s="25"/>
    </row>
    <row r="362" spans="2:18" x14ac:dyDescent="0.2">
      <c r="C362" s="7"/>
      <c r="D362" s="22" t="s">
        <v>89</v>
      </c>
      <c r="E362" s="7"/>
      <c r="F362" s="7"/>
      <c r="G362" s="7"/>
      <c r="H362" s="7"/>
      <c r="I362" s="25">
        <v>4634807</v>
      </c>
      <c r="J362" s="215" t="s">
        <v>47</v>
      </c>
      <c r="K362" s="25">
        <v>926962</v>
      </c>
      <c r="L362" s="25"/>
    </row>
    <row r="363" spans="2:18" x14ac:dyDescent="0.2">
      <c r="C363" s="7"/>
      <c r="D363" s="22"/>
      <c r="E363" s="7"/>
      <c r="F363" s="7"/>
      <c r="G363" s="7"/>
      <c r="H363" s="7"/>
      <c r="I363" s="25"/>
      <c r="J363" s="215"/>
      <c r="K363" s="25"/>
      <c r="L363" s="25"/>
    </row>
    <row r="364" spans="2:18" x14ac:dyDescent="0.2">
      <c r="C364" s="7"/>
      <c r="D364" s="22" t="s">
        <v>49</v>
      </c>
      <c r="E364" s="22"/>
      <c r="F364" s="22"/>
      <c r="G364" s="22"/>
      <c r="H364" s="7"/>
      <c r="I364" s="25">
        <v>12564792</v>
      </c>
      <c r="J364" s="215" t="s">
        <v>47</v>
      </c>
      <c r="K364" s="25">
        <v>2512958</v>
      </c>
      <c r="L364" s="25"/>
    </row>
    <row r="365" spans="2:18" x14ac:dyDescent="0.2">
      <c r="C365" s="7"/>
      <c r="D365" s="22"/>
      <c r="E365" s="22"/>
      <c r="F365" s="22"/>
      <c r="G365" s="22"/>
      <c r="H365" s="7"/>
      <c r="I365" s="25"/>
      <c r="J365" s="215"/>
      <c r="K365" s="25"/>
      <c r="L365" s="25"/>
    </row>
    <row r="366" spans="2:18" x14ac:dyDescent="0.2">
      <c r="C366" s="7"/>
      <c r="D366" s="22" t="s">
        <v>50</v>
      </c>
      <c r="E366" s="22"/>
      <c r="F366" s="22"/>
      <c r="G366" s="22"/>
      <c r="H366" s="22"/>
      <c r="I366" s="25">
        <v>4562954</v>
      </c>
      <c r="J366" s="215" t="s">
        <v>47</v>
      </c>
      <c r="K366" s="25">
        <v>912591</v>
      </c>
      <c r="L366" s="25"/>
    </row>
    <row r="367" spans="2:18" x14ac:dyDescent="0.2">
      <c r="C367" s="7"/>
      <c r="D367" s="22"/>
      <c r="E367" s="22"/>
      <c r="F367" s="22"/>
      <c r="G367" s="22"/>
      <c r="H367" s="22"/>
      <c r="I367" s="25"/>
      <c r="J367" s="215"/>
      <c r="K367" s="25"/>
      <c r="L367" s="25"/>
    </row>
    <row r="368" spans="2:18" x14ac:dyDescent="0.2">
      <c r="C368" s="7"/>
      <c r="D368" s="22" t="s">
        <v>71</v>
      </c>
      <c r="E368" s="7"/>
      <c r="F368" s="7"/>
      <c r="G368" s="7"/>
      <c r="H368" s="7"/>
      <c r="I368" s="25">
        <v>95451187</v>
      </c>
      <c r="J368" s="215" t="s">
        <v>47</v>
      </c>
      <c r="K368" s="25">
        <v>19090237</v>
      </c>
      <c r="L368" s="25"/>
    </row>
    <row r="369" spans="2:15" x14ac:dyDescent="0.2">
      <c r="C369" s="7"/>
      <c r="D369" s="22"/>
      <c r="E369" s="7"/>
      <c r="F369" s="7"/>
      <c r="G369" s="7"/>
      <c r="H369" s="7"/>
      <c r="I369" s="25"/>
      <c r="J369" s="215"/>
      <c r="K369" s="25"/>
      <c r="L369" s="25"/>
    </row>
    <row r="370" spans="2:15" x14ac:dyDescent="0.2">
      <c r="C370" s="7"/>
      <c r="D370" s="22" t="s">
        <v>51</v>
      </c>
      <c r="E370" s="22"/>
      <c r="F370" s="22"/>
      <c r="G370" s="22"/>
      <c r="H370" s="7"/>
      <c r="I370" s="25">
        <v>45753610</v>
      </c>
      <c r="J370" s="215" t="s">
        <v>47</v>
      </c>
      <c r="K370" s="25">
        <v>9150722</v>
      </c>
      <c r="L370" s="25"/>
    </row>
    <row r="371" spans="2:15" x14ac:dyDescent="0.2">
      <c r="C371" s="7"/>
      <c r="D371" s="22"/>
      <c r="E371" s="22"/>
      <c r="F371" s="22"/>
      <c r="G371" s="22"/>
      <c r="H371" s="7"/>
      <c r="I371" s="25"/>
      <c r="J371" s="215"/>
      <c r="K371" s="25"/>
      <c r="L371" s="25"/>
    </row>
    <row r="372" spans="2:15" x14ac:dyDescent="0.2">
      <c r="C372" s="7"/>
      <c r="D372" s="22" t="s">
        <v>76</v>
      </c>
      <c r="E372" s="22"/>
      <c r="F372" s="22"/>
      <c r="G372" s="22"/>
      <c r="H372" s="7"/>
      <c r="I372" s="25">
        <v>2526</v>
      </c>
      <c r="J372" s="215" t="s">
        <v>47</v>
      </c>
      <c r="K372" s="25">
        <v>505</v>
      </c>
      <c r="L372" s="25"/>
    </row>
    <row r="373" spans="2:15" x14ac:dyDescent="0.2">
      <c r="C373" s="7"/>
      <c r="D373" s="22"/>
      <c r="E373" s="22"/>
      <c r="F373" s="22"/>
      <c r="G373" s="22"/>
      <c r="H373" s="7"/>
      <c r="I373" s="25"/>
      <c r="J373" s="215"/>
      <c r="K373" s="25"/>
      <c r="L373" s="25"/>
    </row>
    <row r="374" spans="2:15" x14ac:dyDescent="0.2">
      <c r="C374" s="7"/>
      <c r="D374" s="22" t="s">
        <v>65</v>
      </c>
      <c r="E374" s="7"/>
      <c r="F374" s="7"/>
      <c r="G374" s="7"/>
      <c r="H374" s="7"/>
      <c r="I374" s="25">
        <v>63184350</v>
      </c>
      <c r="J374" s="215" t="s">
        <v>66</v>
      </c>
      <c r="K374" s="25">
        <v>63184350</v>
      </c>
      <c r="L374" s="35"/>
    </row>
    <row r="375" spans="2:15" x14ac:dyDescent="0.2">
      <c r="C375" s="7"/>
      <c r="D375" s="22"/>
      <c r="E375" s="7"/>
      <c r="F375" s="7"/>
      <c r="G375" s="7"/>
      <c r="H375" s="7"/>
      <c r="I375" s="25"/>
      <c r="J375" s="215"/>
      <c r="K375" s="25"/>
      <c r="L375" s="35"/>
    </row>
    <row r="376" spans="2:15" x14ac:dyDescent="0.2">
      <c r="C376" s="7"/>
      <c r="D376" s="22" t="s">
        <v>77</v>
      </c>
      <c r="E376" s="7"/>
      <c r="F376" s="7"/>
      <c r="G376" s="7"/>
      <c r="H376" s="7"/>
      <c r="I376" s="25">
        <v>0</v>
      </c>
      <c r="J376" s="70" t="s">
        <v>78</v>
      </c>
      <c r="K376" s="25">
        <v>0</v>
      </c>
      <c r="L376" s="35"/>
    </row>
    <row r="377" spans="2:15" x14ac:dyDescent="0.2">
      <c r="C377" s="7"/>
      <c r="D377" s="22"/>
      <c r="E377" s="7"/>
      <c r="F377" s="7"/>
      <c r="G377" s="7"/>
      <c r="H377" s="7"/>
      <c r="I377" s="25"/>
      <c r="J377" s="70"/>
      <c r="K377" s="25"/>
      <c r="L377" s="35"/>
    </row>
    <row r="378" spans="2:15" x14ac:dyDescent="0.2">
      <c r="C378" s="7"/>
      <c r="D378" s="22" t="s">
        <v>93</v>
      </c>
      <c r="E378" s="7"/>
      <c r="F378" s="7"/>
      <c r="G378" s="7"/>
      <c r="H378" s="7"/>
      <c r="I378" s="25">
        <v>13140592</v>
      </c>
      <c r="J378" s="200" t="s">
        <v>83</v>
      </c>
      <c r="K378" s="25">
        <v>13140592</v>
      </c>
      <c r="L378" s="35"/>
    </row>
    <row r="379" spans="2:15" x14ac:dyDescent="0.2">
      <c r="C379" s="7"/>
      <c r="D379" s="22"/>
      <c r="E379" s="7"/>
      <c r="F379" s="7"/>
      <c r="G379" s="7"/>
      <c r="H379" s="7"/>
      <c r="I379" s="25"/>
      <c r="J379" s="70"/>
      <c r="K379" s="25"/>
      <c r="L379" s="35"/>
    </row>
    <row r="380" spans="2:15" x14ac:dyDescent="0.2">
      <c r="C380" s="7"/>
      <c r="D380" s="22" t="s">
        <v>98</v>
      </c>
      <c r="E380" s="7"/>
      <c r="F380" s="7"/>
      <c r="G380" s="7"/>
      <c r="H380" s="7"/>
      <c r="I380" s="132">
        <v>4526492</v>
      </c>
      <c r="J380" s="213" t="s">
        <v>47</v>
      </c>
      <c r="K380" s="132">
        <v>905298</v>
      </c>
      <c r="L380" s="35"/>
    </row>
    <row r="381" spans="2:15" x14ac:dyDescent="0.2">
      <c r="C381" s="7"/>
      <c r="D381" s="22"/>
      <c r="E381" s="7"/>
      <c r="F381" s="7"/>
      <c r="G381" s="7"/>
      <c r="H381" s="7"/>
      <c r="I381" s="25"/>
      <c r="J381" s="215"/>
      <c r="K381" s="25"/>
      <c r="L381" s="25"/>
    </row>
    <row r="382" spans="2:15" ht="12.75" thickBot="1" x14ac:dyDescent="0.25">
      <c r="C382" s="7"/>
      <c r="D382" s="7"/>
      <c r="E382" s="7"/>
      <c r="F382" s="7"/>
      <c r="G382" s="7"/>
      <c r="H382" s="24"/>
      <c r="I382" s="26">
        <f>SUM(I354:I380)</f>
        <v>2895000535</v>
      </c>
      <c r="J382" s="7"/>
      <c r="K382" s="26">
        <f>SUM(K354:K380)</f>
        <v>713426343</v>
      </c>
      <c r="L382" s="35"/>
      <c r="M382" s="194"/>
      <c r="N382" s="194"/>
    </row>
    <row r="383" spans="2:15" ht="12.75" thickTop="1" x14ac:dyDescent="0.2"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194"/>
      <c r="N383" s="194"/>
      <c r="O383" s="194"/>
    </row>
    <row r="384" spans="2:15" x14ac:dyDescent="0.2">
      <c r="B384" s="199"/>
      <c r="C384" s="7"/>
      <c r="D384" s="7"/>
      <c r="E384" s="7"/>
      <c r="F384" s="7"/>
      <c r="G384" s="7"/>
      <c r="H384" s="7"/>
      <c r="I384" s="7"/>
      <c r="J384" s="7"/>
      <c r="K384" s="9"/>
      <c r="L384" s="9"/>
      <c r="M384" s="194"/>
      <c r="N384" s="194"/>
      <c r="O384" s="194"/>
    </row>
    <row r="385" spans="3:11" ht="12.75" x14ac:dyDescent="0.2">
      <c r="I385" s="272"/>
      <c r="J385" s="273"/>
      <c r="K385" s="272"/>
    </row>
    <row r="386" spans="3:11" x14ac:dyDescent="0.2">
      <c r="I386" s="191"/>
      <c r="K386" s="191"/>
    </row>
    <row r="387" spans="3:11" x14ac:dyDescent="0.2">
      <c r="I387" s="191"/>
      <c r="J387" s="191"/>
      <c r="K387" s="191"/>
    </row>
    <row r="390" spans="3:11" ht="12.75" x14ac:dyDescent="0.2">
      <c r="C390" s="69"/>
    </row>
    <row r="420" spans="16:16" ht="12.75" x14ac:dyDescent="0.2">
      <c r="P420" s="274"/>
    </row>
    <row r="421" spans="16:16" x14ac:dyDescent="0.2">
      <c r="P421" s="275"/>
    </row>
    <row r="422" spans="16:16" x14ac:dyDescent="0.2">
      <c r="P422" s="275"/>
    </row>
  </sheetData>
  <mergeCells count="8">
    <mergeCell ref="A350:N350"/>
    <mergeCell ref="A351:O351"/>
    <mergeCell ref="A6:P6"/>
    <mergeCell ref="A7:P7"/>
    <mergeCell ref="A8:P8"/>
    <mergeCell ref="A9:P9"/>
    <mergeCell ref="D348:K348"/>
    <mergeCell ref="D349:K349"/>
  </mergeCells>
  <printOptions horizontalCentered="1"/>
  <pageMargins left="0.19685039370078741" right="0.19685039370078741" top="0.19685039370078741" bottom="0.19685039370078741" header="0.39370078740157483" footer="0.39370078740157483"/>
  <pageSetup scale="57" orientation="landscape" r:id="rId1"/>
  <headerFooter alignWithMargins="0"/>
  <rowBreaks count="4" manualBreakCount="4">
    <brk id="83" max="15" man="1"/>
    <brk id="167" max="15" man="1"/>
    <brk id="251" max="15" man="1"/>
    <brk id="337" max="15" man="1"/>
  </rowBreak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F848B-3AA8-46BB-97E1-A620BB89753A}">
  <sheetPr>
    <tabColor rgb="FF660066"/>
  </sheetPr>
  <dimension ref="A6:V430"/>
  <sheetViews>
    <sheetView tabSelected="1" view="pageBreakPreview" topLeftCell="H373" zoomScaleNormal="100" zoomScaleSheetLayoutView="100" workbookViewId="0">
      <selection activeCell="M387" sqref="M387"/>
    </sheetView>
  </sheetViews>
  <sheetFormatPr baseColWidth="10" defaultRowHeight="12" x14ac:dyDescent="0.2"/>
  <cols>
    <col min="1" max="1" width="24.28515625" style="187" customWidth="1"/>
    <col min="2" max="2" width="13.85546875" style="187" customWidth="1"/>
    <col min="3" max="3" width="13.28515625" style="187" customWidth="1"/>
    <col min="4" max="4" width="12.7109375" style="187" customWidth="1"/>
    <col min="5" max="5" width="12.85546875" style="187" customWidth="1"/>
    <col min="6" max="6" width="11.7109375" style="187" customWidth="1"/>
    <col min="7" max="7" width="11.85546875" style="187" customWidth="1"/>
    <col min="8" max="8" width="16.140625" style="187" customWidth="1"/>
    <col min="9" max="9" width="19.140625" style="187" customWidth="1"/>
    <col min="10" max="11" width="13.28515625" style="187" customWidth="1"/>
    <col min="12" max="12" width="12.85546875" style="187" customWidth="1"/>
    <col min="13" max="13" width="12.28515625" style="187" customWidth="1"/>
    <col min="14" max="14" width="14" style="191" customWidth="1"/>
    <col min="15" max="15" width="22.85546875" style="187" customWidth="1"/>
    <col min="16" max="16" width="13.85546875" style="187" bestFit="1" customWidth="1"/>
    <col min="17" max="17" width="2.5703125" style="187" customWidth="1"/>
    <col min="18" max="18" width="16.28515625" style="192" bestFit="1" customWidth="1"/>
    <col min="19" max="19" width="15.5703125" style="192" bestFit="1" customWidth="1"/>
    <col min="20" max="20" width="11.42578125" style="187"/>
    <col min="21" max="21" width="13.7109375" style="187" bestFit="1" customWidth="1"/>
    <col min="22" max="22" width="12.28515625" style="187" bestFit="1" customWidth="1"/>
    <col min="23" max="256" width="11.42578125" style="187"/>
    <col min="257" max="257" width="24.28515625" style="187" customWidth="1"/>
    <col min="258" max="258" width="13.85546875" style="187" customWidth="1"/>
    <col min="259" max="259" width="13.28515625" style="187" customWidth="1"/>
    <col min="260" max="260" width="12.7109375" style="187" customWidth="1"/>
    <col min="261" max="261" width="12.85546875" style="187" customWidth="1"/>
    <col min="262" max="262" width="11.7109375" style="187" customWidth="1"/>
    <col min="263" max="263" width="11.85546875" style="187" customWidth="1"/>
    <col min="264" max="264" width="16.140625" style="187" customWidth="1"/>
    <col min="265" max="265" width="19.140625" style="187" customWidth="1"/>
    <col min="266" max="267" width="13.28515625" style="187" customWidth="1"/>
    <col min="268" max="268" width="12.85546875" style="187" customWidth="1"/>
    <col min="269" max="269" width="12.28515625" style="187" customWidth="1"/>
    <col min="270" max="270" width="14" style="187" customWidth="1"/>
    <col min="271" max="271" width="22.85546875" style="187" customWidth="1"/>
    <col min="272" max="272" width="13.85546875" style="187" bestFit="1" customWidth="1"/>
    <col min="273" max="273" width="2.5703125" style="187" customWidth="1"/>
    <col min="274" max="274" width="16.28515625" style="187" bestFit="1" customWidth="1"/>
    <col min="275" max="275" width="15.5703125" style="187" bestFit="1" customWidth="1"/>
    <col min="276" max="276" width="11.42578125" style="187"/>
    <col min="277" max="277" width="13.7109375" style="187" bestFit="1" customWidth="1"/>
    <col min="278" max="278" width="12.28515625" style="187" bestFit="1" customWidth="1"/>
    <col min="279" max="512" width="11.42578125" style="187"/>
    <col min="513" max="513" width="24.28515625" style="187" customWidth="1"/>
    <col min="514" max="514" width="13.85546875" style="187" customWidth="1"/>
    <col min="515" max="515" width="13.28515625" style="187" customWidth="1"/>
    <col min="516" max="516" width="12.7109375" style="187" customWidth="1"/>
    <col min="517" max="517" width="12.85546875" style="187" customWidth="1"/>
    <col min="518" max="518" width="11.7109375" style="187" customWidth="1"/>
    <col min="519" max="519" width="11.85546875" style="187" customWidth="1"/>
    <col min="520" max="520" width="16.140625" style="187" customWidth="1"/>
    <col min="521" max="521" width="19.140625" style="187" customWidth="1"/>
    <col min="522" max="523" width="13.28515625" style="187" customWidth="1"/>
    <col min="524" max="524" width="12.85546875" style="187" customWidth="1"/>
    <col min="525" max="525" width="12.28515625" style="187" customWidth="1"/>
    <col min="526" max="526" width="14" style="187" customWidth="1"/>
    <col min="527" max="527" width="22.85546875" style="187" customWidth="1"/>
    <col min="528" max="528" width="13.85546875" style="187" bestFit="1" customWidth="1"/>
    <col min="529" max="529" width="2.5703125" style="187" customWidth="1"/>
    <col min="530" max="530" width="16.28515625" style="187" bestFit="1" customWidth="1"/>
    <col min="531" max="531" width="15.5703125" style="187" bestFit="1" customWidth="1"/>
    <col min="532" max="532" width="11.42578125" style="187"/>
    <col min="533" max="533" width="13.7109375" style="187" bestFit="1" customWidth="1"/>
    <col min="534" max="534" width="12.28515625" style="187" bestFit="1" customWidth="1"/>
    <col min="535" max="768" width="11.42578125" style="187"/>
    <col min="769" max="769" width="24.28515625" style="187" customWidth="1"/>
    <col min="770" max="770" width="13.85546875" style="187" customWidth="1"/>
    <col min="771" max="771" width="13.28515625" style="187" customWidth="1"/>
    <col min="772" max="772" width="12.7109375" style="187" customWidth="1"/>
    <col min="773" max="773" width="12.85546875" style="187" customWidth="1"/>
    <col min="774" max="774" width="11.7109375" style="187" customWidth="1"/>
    <col min="775" max="775" width="11.85546875" style="187" customWidth="1"/>
    <col min="776" max="776" width="16.140625" style="187" customWidth="1"/>
    <col min="777" max="777" width="19.140625" style="187" customWidth="1"/>
    <col min="778" max="779" width="13.28515625" style="187" customWidth="1"/>
    <col min="780" max="780" width="12.85546875" style="187" customWidth="1"/>
    <col min="781" max="781" width="12.28515625" style="187" customWidth="1"/>
    <col min="782" max="782" width="14" style="187" customWidth="1"/>
    <col min="783" max="783" width="22.85546875" style="187" customWidth="1"/>
    <col min="784" max="784" width="13.85546875" style="187" bestFit="1" customWidth="1"/>
    <col min="785" max="785" width="2.5703125" style="187" customWidth="1"/>
    <col min="786" max="786" width="16.28515625" style="187" bestFit="1" customWidth="1"/>
    <col min="787" max="787" width="15.5703125" style="187" bestFit="1" customWidth="1"/>
    <col min="788" max="788" width="11.42578125" style="187"/>
    <col min="789" max="789" width="13.7109375" style="187" bestFit="1" customWidth="1"/>
    <col min="790" max="790" width="12.28515625" style="187" bestFit="1" customWidth="1"/>
    <col min="791" max="1024" width="11.42578125" style="187"/>
    <col min="1025" max="1025" width="24.28515625" style="187" customWidth="1"/>
    <col min="1026" max="1026" width="13.85546875" style="187" customWidth="1"/>
    <col min="1027" max="1027" width="13.28515625" style="187" customWidth="1"/>
    <col min="1028" max="1028" width="12.7109375" style="187" customWidth="1"/>
    <col min="1029" max="1029" width="12.85546875" style="187" customWidth="1"/>
    <col min="1030" max="1030" width="11.7109375" style="187" customWidth="1"/>
    <col min="1031" max="1031" width="11.85546875" style="187" customWidth="1"/>
    <col min="1032" max="1032" width="16.140625" style="187" customWidth="1"/>
    <col min="1033" max="1033" width="19.140625" style="187" customWidth="1"/>
    <col min="1034" max="1035" width="13.28515625" style="187" customWidth="1"/>
    <col min="1036" max="1036" width="12.85546875" style="187" customWidth="1"/>
    <col min="1037" max="1037" width="12.28515625" style="187" customWidth="1"/>
    <col min="1038" max="1038" width="14" style="187" customWidth="1"/>
    <col min="1039" max="1039" width="22.85546875" style="187" customWidth="1"/>
    <col min="1040" max="1040" width="13.85546875" style="187" bestFit="1" customWidth="1"/>
    <col min="1041" max="1041" width="2.5703125" style="187" customWidth="1"/>
    <col min="1042" max="1042" width="16.28515625" style="187" bestFit="1" customWidth="1"/>
    <col min="1043" max="1043" width="15.5703125" style="187" bestFit="1" customWidth="1"/>
    <col min="1044" max="1044" width="11.42578125" style="187"/>
    <col min="1045" max="1045" width="13.7109375" style="187" bestFit="1" customWidth="1"/>
    <col min="1046" max="1046" width="12.28515625" style="187" bestFit="1" customWidth="1"/>
    <col min="1047" max="1280" width="11.42578125" style="187"/>
    <col min="1281" max="1281" width="24.28515625" style="187" customWidth="1"/>
    <col min="1282" max="1282" width="13.85546875" style="187" customWidth="1"/>
    <col min="1283" max="1283" width="13.28515625" style="187" customWidth="1"/>
    <col min="1284" max="1284" width="12.7109375" style="187" customWidth="1"/>
    <col min="1285" max="1285" width="12.85546875" style="187" customWidth="1"/>
    <col min="1286" max="1286" width="11.7109375" style="187" customWidth="1"/>
    <col min="1287" max="1287" width="11.85546875" style="187" customWidth="1"/>
    <col min="1288" max="1288" width="16.140625" style="187" customWidth="1"/>
    <col min="1289" max="1289" width="19.140625" style="187" customWidth="1"/>
    <col min="1290" max="1291" width="13.28515625" style="187" customWidth="1"/>
    <col min="1292" max="1292" width="12.85546875" style="187" customWidth="1"/>
    <col min="1293" max="1293" width="12.28515625" style="187" customWidth="1"/>
    <col min="1294" max="1294" width="14" style="187" customWidth="1"/>
    <col min="1295" max="1295" width="22.85546875" style="187" customWidth="1"/>
    <col min="1296" max="1296" width="13.85546875" style="187" bestFit="1" customWidth="1"/>
    <col min="1297" max="1297" width="2.5703125" style="187" customWidth="1"/>
    <col min="1298" max="1298" width="16.28515625" style="187" bestFit="1" customWidth="1"/>
    <col min="1299" max="1299" width="15.5703125" style="187" bestFit="1" customWidth="1"/>
    <col min="1300" max="1300" width="11.42578125" style="187"/>
    <col min="1301" max="1301" width="13.7109375" style="187" bestFit="1" customWidth="1"/>
    <col min="1302" max="1302" width="12.28515625" style="187" bestFit="1" customWidth="1"/>
    <col min="1303" max="1536" width="11.42578125" style="187"/>
    <col min="1537" max="1537" width="24.28515625" style="187" customWidth="1"/>
    <col min="1538" max="1538" width="13.85546875" style="187" customWidth="1"/>
    <col min="1539" max="1539" width="13.28515625" style="187" customWidth="1"/>
    <col min="1540" max="1540" width="12.7109375" style="187" customWidth="1"/>
    <col min="1541" max="1541" width="12.85546875" style="187" customWidth="1"/>
    <col min="1542" max="1542" width="11.7109375" style="187" customWidth="1"/>
    <col min="1543" max="1543" width="11.85546875" style="187" customWidth="1"/>
    <col min="1544" max="1544" width="16.140625" style="187" customWidth="1"/>
    <col min="1545" max="1545" width="19.140625" style="187" customWidth="1"/>
    <col min="1546" max="1547" width="13.28515625" style="187" customWidth="1"/>
    <col min="1548" max="1548" width="12.85546875" style="187" customWidth="1"/>
    <col min="1549" max="1549" width="12.28515625" style="187" customWidth="1"/>
    <col min="1550" max="1550" width="14" style="187" customWidth="1"/>
    <col min="1551" max="1551" width="22.85546875" style="187" customWidth="1"/>
    <col min="1552" max="1552" width="13.85546875" style="187" bestFit="1" customWidth="1"/>
    <col min="1553" max="1553" width="2.5703125" style="187" customWidth="1"/>
    <col min="1554" max="1554" width="16.28515625" style="187" bestFit="1" customWidth="1"/>
    <col min="1555" max="1555" width="15.5703125" style="187" bestFit="1" customWidth="1"/>
    <col min="1556" max="1556" width="11.42578125" style="187"/>
    <col min="1557" max="1557" width="13.7109375" style="187" bestFit="1" customWidth="1"/>
    <col min="1558" max="1558" width="12.28515625" style="187" bestFit="1" customWidth="1"/>
    <col min="1559" max="1792" width="11.42578125" style="187"/>
    <col min="1793" max="1793" width="24.28515625" style="187" customWidth="1"/>
    <col min="1794" max="1794" width="13.85546875" style="187" customWidth="1"/>
    <col min="1795" max="1795" width="13.28515625" style="187" customWidth="1"/>
    <col min="1796" max="1796" width="12.7109375" style="187" customWidth="1"/>
    <col min="1797" max="1797" width="12.85546875" style="187" customWidth="1"/>
    <col min="1798" max="1798" width="11.7109375" style="187" customWidth="1"/>
    <col min="1799" max="1799" width="11.85546875" style="187" customWidth="1"/>
    <col min="1800" max="1800" width="16.140625" style="187" customWidth="1"/>
    <col min="1801" max="1801" width="19.140625" style="187" customWidth="1"/>
    <col min="1802" max="1803" width="13.28515625" style="187" customWidth="1"/>
    <col min="1804" max="1804" width="12.85546875" style="187" customWidth="1"/>
    <col min="1805" max="1805" width="12.28515625" style="187" customWidth="1"/>
    <col min="1806" max="1806" width="14" style="187" customWidth="1"/>
    <col min="1807" max="1807" width="22.85546875" style="187" customWidth="1"/>
    <col min="1808" max="1808" width="13.85546875" style="187" bestFit="1" customWidth="1"/>
    <col min="1809" max="1809" width="2.5703125" style="187" customWidth="1"/>
    <col min="1810" max="1810" width="16.28515625" style="187" bestFit="1" customWidth="1"/>
    <col min="1811" max="1811" width="15.5703125" style="187" bestFit="1" customWidth="1"/>
    <col min="1812" max="1812" width="11.42578125" style="187"/>
    <col min="1813" max="1813" width="13.7109375" style="187" bestFit="1" customWidth="1"/>
    <col min="1814" max="1814" width="12.28515625" style="187" bestFit="1" customWidth="1"/>
    <col min="1815" max="2048" width="11.42578125" style="187"/>
    <col min="2049" max="2049" width="24.28515625" style="187" customWidth="1"/>
    <col min="2050" max="2050" width="13.85546875" style="187" customWidth="1"/>
    <col min="2051" max="2051" width="13.28515625" style="187" customWidth="1"/>
    <col min="2052" max="2052" width="12.7109375" style="187" customWidth="1"/>
    <col min="2053" max="2053" width="12.85546875" style="187" customWidth="1"/>
    <col min="2054" max="2054" width="11.7109375" style="187" customWidth="1"/>
    <col min="2055" max="2055" width="11.85546875" style="187" customWidth="1"/>
    <col min="2056" max="2056" width="16.140625" style="187" customWidth="1"/>
    <col min="2057" max="2057" width="19.140625" style="187" customWidth="1"/>
    <col min="2058" max="2059" width="13.28515625" style="187" customWidth="1"/>
    <col min="2060" max="2060" width="12.85546875" style="187" customWidth="1"/>
    <col min="2061" max="2061" width="12.28515625" style="187" customWidth="1"/>
    <col min="2062" max="2062" width="14" style="187" customWidth="1"/>
    <col min="2063" max="2063" width="22.85546875" style="187" customWidth="1"/>
    <col min="2064" max="2064" width="13.85546875" style="187" bestFit="1" customWidth="1"/>
    <col min="2065" max="2065" width="2.5703125" style="187" customWidth="1"/>
    <col min="2066" max="2066" width="16.28515625" style="187" bestFit="1" customWidth="1"/>
    <col min="2067" max="2067" width="15.5703125" style="187" bestFit="1" customWidth="1"/>
    <col min="2068" max="2068" width="11.42578125" style="187"/>
    <col min="2069" max="2069" width="13.7109375" style="187" bestFit="1" customWidth="1"/>
    <col min="2070" max="2070" width="12.28515625" style="187" bestFit="1" customWidth="1"/>
    <col min="2071" max="2304" width="11.42578125" style="187"/>
    <col min="2305" max="2305" width="24.28515625" style="187" customWidth="1"/>
    <col min="2306" max="2306" width="13.85546875" style="187" customWidth="1"/>
    <col min="2307" max="2307" width="13.28515625" style="187" customWidth="1"/>
    <col min="2308" max="2308" width="12.7109375" style="187" customWidth="1"/>
    <col min="2309" max="2309" width="12.85546875" style="187" customWidth="1"/>
    <col min="2310" max="2310" width="11.7109375" style="187" customWidth="1"/>
    <col min="2311" max="2311" width="11.85546875" style="187" customWidth="1"/>
    <col min="2312" max="2312" width="16.140625" style="187" customWidth="1"/>
    <col min="2313" max="2313" width="19.140625" style="187" customWidth="1"/>
    <col min="2314" max="2315" width="13.28515625" style="187" customWidth="1"/>
    <col min="2316" max="2316" width="12.85546875" style="187" customWidth="1"/>
    <col min="2317" max="2317" width="12.28515625" style="187" customWidth="1"/>
    <col min="2318" max="2318" width="14" style="187" customWidth="1"/>
    <col min="2319" max="2319" width="22.85546875" style="187" customWidth="1"/>
    <col min="2320" max="2320" width="13.85546875" style="187" bestFit="1" customWidth="1"/>
    <col min="2321" max="2321" width="2.5703125" style="187" customWidth="1"/>
    <col min="2322" max="2322" width="16.28515625" style="187" bestFit="1" customWidth="1"/>
    <col min="2323" max="2323" width="15.5703125" style="187" bestFit="1" customWidth="1"/>
    <col min="2324" max="2324" width="11.42578125" style="187"/>
    <col min="2325" max="2325" width="13.7109375" style="187" bestFit="1" customWidth="1"/>
    <col min="2326" max="2326" width="12.28515625" style="187" bestFit="1" customWidth="1"/>
    <col min="2327" max="2560" width="11.42578125" style="187"/>
    <col min="2561" max="2561" width="24.28515625" style="187" customWidth="1"/>
    <col min="2562" max="2562" width="13.85546875" style="187" customWidth="1"/>
    <col min="2563" max="2563" width="13.28515625" style="187" customWidth="1"/>
    <col min="2564" max="2564" width="12.7109375" style="187" customWidth="1"/>
    <col min="2565" max="2565" width="12.85546875" style="187" customWidth="1"/>
    <col min="2566" max="2566" width="11.7109375" style="187" customWidth="1"/>
    <col min="2567" max="2567" width="11.85546875" style="187" customWidth="1"/>
    <col min="2568" max="2568" width="16.140625" style="187" customWidth="1"/>
    <col min="2569" max="2569" width="19.140625" style="187" customWidth="1"/>
    <col min="2570" max="2571" width="13.28515625" style="187" customWidth="1"/>
    <col min="2572" max="2572" width="12.85546875" style="187" customWidth="1"/>
    <col min="2573" max="2573" width="12.28515625" style="187" customWidth="1"/>
    <col min="2574" max="2574" width="14" style="187" customWidth="1"/>
    <col min="2575" max="2575" width="22.85546875" style="187" customWidth="1"/>
    <col min="2576" max="2576" width="13.85546875" style="187" bestFit="1" customWidth="1"/>
    <col min="2577" max="2577" width="2.5703125" style="187" customWidth="1"/>
    <col min="2578" max="2578" width="16.28515625" style="187" bestFit="1" customWidth="1"/>
    <col min="2579" max="2579" width="15.5703125" style="187" bestFit="1" customWidth="1"/>
    <col min="2580" max="2580" width="11.42578125" style="187"/>
    <col min="2581" max="2581" width="13.7109375" style="187" bestFit="1" customWidth="1"/>
    <col min="2582" max="2582" width="12.28515625" style="187" bestFit="1" customWidth="1"/>
    <col min="2583" max="2816" width="11.42578125" style="187"/>
    <col min="2817" max="2817" width="24.28515625" style="187" customWidth="1"/>
    <col min="2818" max="2818" width="13.85546875" style="187" customWidth="1"/>
    <col min="2819" max="2819" width="13.28515625" style="187" customWidth="1"/>
    <col min="2820" max="2820" width="12.7109375" style="187" customWidth="1"/>
    <col min="2821" max="2821" width="12.85546875" style="187" customWidth="1"/>
    <col min="2822" max="2822" width="11.7109375" style="187" customWidth="1"/>
    <col min="2823" max="2823" width="11.85546875" style="187" customWidth="1"/>
    <col min="2824" max="2824" width="16.140625" style="187" customWidth="1"/>
    <col min="2825" max="2825" width="19.140625" style="187" customWidth="1"/>
    <col min="2826" max="2827" width="13.28515625" style="187" customWidth="1"/>
    <col min="2828" max="2828" width="12.85546875" style="187" customWidth="1"/>
    <col min="2829" max="2829" width="12.28515625" style="187" customWidth="1"/>
    <col min="2830" max="2830" width="14" style="187" customWidth="1"/>
    <col min="2831" max="2831" width="22.85546875" style="187" customWidth="1"/>
    <col min="2832" max="2832" width="13.85546875" style="187" bestFit="1" customWidth="1"/>
    <col min="2833" max="2833" width="2.5703125" style="187" customWidth="1"/>
    <col min="2834" max="2834" width="16.28515625" style="187" bestFit="1" customWidth="1"/>
    <col min="2835" max="2835" width="15.5703125" style="187" bestFit="1" customWidth="1"/>
    <col min="2836" max="2836" width="11.42578125" style="187"/>
    <col min="2837" max="2837" width="13.7109375" style="187" bestFit="1" customWidth="1"/>
    <col min="2838" max="2838" width="12.28515625" style="187" bestFit="1" customWidth="1"/>
    <col min="2839" max="3072" width="11.42578125" style="187"/>
    <col min="3073" max="3073" width="24.28515625" style="187" customWidth="1"/>
    <col min="3074" max="3074" width="13.85546875" style="187" customWidth="1"/>
    <col min="3075" max="3075" width="13.28515625" style="187" customWidth="1"/>
    <col min="3076" max="3076" width="12.7109375" style="187" customWidth="1"/>
    <col min="3077" max="3077" width="12.85546875" style="187" customWidth="1"/>
    <col min="3078" max="3078" width="11.7109375" style="187" customWidth="1"/>
    <col min="3079" max="3079" width="11.85546875" style="187" customWidth="1"/>
    <col min="3080" max="3080" width="16.140625" style="187" customWidth="1"/>
    <col min="3081" max="3081" width="19.140625" style="187" customWidth="1"/>
    <col min="3082" max="3083" width="13.28515625" style="187" customWidth="1"/>
    <col min="3084" max="3084" width="12.85546875" style="187" customWidth="1"/>
    <col min="3085" max="3085" width="12.28515625" style="187" customWidth="1"/>
    <col min="3086" max="3086" width="14" style="187" customWidth="1"/>
    <col min="3087" max="3087" width="22.85546875" style="187" customWidth="1"/>
    <col min="3088" max="3088" width="13.85546875" style="187" bestFit="1" customWidth="1"/>
    <col min="3089" max="3089" width="2.5703125" style="187" customWidth="1"/>
    <col min="3090" max="3090" width="16.28515625" style="187" bestFit="1" customWidth="1"/>
    <col min="3091" max="3091" width="15.5703125" style="187" bestFit="1" customWidth="1"/>
    <col min="3092" max="3092" width="11.42578125" style="187"/>
    <col min="3093" max="3093" width="13.7109375" style="187" bestFit="1" customWidth="1"/>
    <col min="3094" max="3094" width="12.28515625" style="187" bestFit="1" customWidth="1"/>
    <col min="3095" max="3328" width="11.42578125" style="187"/>
    <col min="3329" max="3329" width="24.28515625" style="187" customWidth="1"/>
    <col min="3330" max="3330" width="13.85546875" style="187" customWidth="1"/>
    <col min="3331" max="3331" width="13.28515625" style="187" customWidth="1"/>
    <col min="3332" max="3332" width="12.7109375" style="187" customWidth="1"/>
    <col min="3333" max="3333" width="12.85546875" style="187" customWidth="1"/>
    <col min="3334" max="3334" width="11.7109375" style="187" customWidth="1"/>
    <col min="3335" max="3335" width="11.85546875" style="187" customWidth="1"/>
    <col min="3336" max="3336" width="16.140625" style="187" customWidth="1"/>
    <col min="3337" max="3337" width="19.140625" style="187" customWidth="1"/>
    <col min="3338" max="3339" width="13.28515625" style="187" customWidth="1"/>
    <col min="3340" max="3340" width="12.85546875" style="187" customWidth="1"/>
    <col min="3341" max="3341" width="12.28515625" style="187" customWidth="1"/>
    <col min="3342" max="3342" width="14" style="187" customWidth="1"/>
    <col min="3343" max="3343" width="22.85546875" style="187" customWidth="1"/>
    <col min="3344" max="3344" width="13.85546875" style="187" bestFit="1" customWidth="1"/>
    <col min="3345" max="3345" width="2.5703125" style="187" customWidth="1"/>
    <col min="3346" max="3346" width="16.28515625" style="187" bestFit="1" customWidth="1"/>
    <col min="3347" max="3347" width="15.5703125" style="187" bestFit="1" customWidth="1"/>
    <col min="3348" max="3348" width="11.42578125" style="187"/>
    <col min="3349" max="3349" width="13.7109375" style="187" bestFit="1" customWidth="1"/>
    <col min="3350" max="3350" width="12.28515625" style="187" bestFit="1" customWidth="1"/>
    <col min="3351" max="3584" width="11.42578125" style="187"/>
    <col min="3585" max="3585" width="24.28515625" style="187" customWidth="1"/>
    <col min="3586" max="3586" width="13.85546875" style="187" customWidth="1"/>
    <col min="3587" max="3587" width="13.28515625" style="187" customWidth="1"/>
    <col min="3588" max="3588" width="12.7109375" style="187" customWidth="1"/>
    <col min="3589" max="3589" width="12.85546875" style="187" customWidth="1"/>
    <col min="3590" max="3590" width="11.7109375" style="187" customWidth="1"/>
    <col min="3591" max="3591" width="11.85546875" style="187" customWidth="1"/>
    <col min="3592" max="3592" width="16.140625" style="187" customWidth="1"/>
    <col min="3593" max="3593" width="19.140625" style="187" customWidth="1"/>
    <col min="3594" max="3595" width="13.28515625" style="187" customWidth="1"/>
    <col min="3596" max="3596" width="12.85546875" style="187" customWidth="1"/>
    <col min="3597" max="3597" width="12.28515625" style="187" customWidth="1"/>
    <col min="3598" max="3598" width="14" style="187" customWidth="1"/>
    <col min="3599" max="3599" width="22.85546875" style="187" customWidth="1"/>
    <col min="3600" max="3600" width="13.85546875" style="187" bestFit="1" customWidth="1"/>
    <col min="3601" max="3601" width="2.5703125" style="187" customWidth="1"/>
    <col min="3602" max="3602" width="16.28515625" style="187" bestFit="1" customWidth="1"/>
    <col min="3603" max="3603" width="15.5703125" style="187" bestFit="1" customWidth="1"/>
    <col min="3604" max="3604" width="11.42578125" style="187"/>
    <col min="3605" max="3605" width="13.7109375" style="187" bestFit="1" customWidth="1"/>
    <col min="3606" max="3606" width="12.28515625" style="187" bestFit="1" customWidth="1"/>
    <col min="3607" max="3840" width="11.42578125" style="187"/>
    <col min="3841" max="3841" width="24.28515625" style="187" customWidth="1"/>
    <col min="3842" max="3842" width="13.85546875" style="187" customWidth="1"/>
    <col min="3843" max="3843" width="13.28515625" style="187" customWidth="1"/>
    <col min="3844" max="3844" width="12.7109375" style="187" customWidth="1"/>
    <col min="3845" max="3845" width="12.85546875" style="187" customWidth="1"/>
    <col min="3846" max="3846" width="11.7109375" style="187" customWidth="1"/>
    <col min="3847" max="3847" width="11.85546875" style="187" customWidth="1"/>
    <col min="3848" max="3848" width="16.140625" style="187" customWidth="1"/>
    <col min="3849" max="3849" width="19.140625" style="187" customWidth="1"/>
    <col min="3850" max="3851" width="13.28515625" style="187" customWidth="1"/>
    <col min="3852" max="3852" width="12.85546875" style="187" customWidth="1"/>
    <col min="3853" max="3853" width="12.28515625" style="187" customWidth="1"/>
    <col min="3854" max="3854" width="14" style="187" customWidth="1"/>
    <col min="3855" max="3855" width="22.85546875" style="187" customWidth="1"/>
    <col min="3856" max="3856" width="13.85546875" style="187" bestFit="1" customWidth="1"/>
    <col min="3857" max="3857" width="2.5703125" style="187" customWidth="1"/>
    <col min="3858" max="3858" width="16.28515625" style="187" bestFit="1" customWidth="1"/>
    <col min="3859" max="3859" width="15.5703125" style="187" bestFit="1" customWidth="1"/>
    <col min="3860" max="3860" width="11.42578125" style="187"/>
    <col min="3861" max="3861" width="13.7109375" style="187" bestFit="1" customWidth="1"/>
    <col min="3862" max="3862" width="12.28515625" style="187" bestFit="1" customWidth="1"/>
    <col min="3863" max="4096" width="11.42578125" style="187"/>
    <col min="4097" max="4097" width="24.28515625" style="187" customWidth="1"/>
    <col min="4098" max="4098" width="13.85546875" style="187" customWidth="1"/>
    <col min="4099" max="4099" width="13.28515625" style="187" customWidth="1"/>
    <col min="4100" max="4100" width="12.7109375" style="187" customWidth="1"/>
    <col min="4101" max="4101" width="12.85546875" style="187" customWidth="1"/>
    <col min="4102" max="4102" width="11.7109375" style="187" customWidth="1"/>
    <col min="4103" max="4103" width="11.85546875" style="187" customWidth="1"/>
    <col min="4104" max="4104" width="16.140625" style="187" customWidth="1"/>
    <col min="4105" max="4105" width="19.140625" style="187" customWidth="1"/>
    <col min="4106" max="4107" width="13.28515625" style="187" customWidth="1"/>
    <col min="4108" max="4108" width="12.85546875" style="187" customWidth="1"/>
    <col min="4109" max="4109" width="12.28515625" style="187" customWidth="1"/>
    <col min="4110" max="4110" width="14" style="187" customWidth="1"/>
    <col min="4111" max="4111" width="22.85546875" style="187" customWidth="1"/>
    <col min="4112" max="4112" width="13.85546875" style="187" bestFit="1" customWidth="1"/>
    <col min="4113" max="4113" width="2.5703125" style="187" customWidth="1"/>
    <col min="4114" max="4114" width="16.28515625" style="187" bestFit="1" customWidth="1"/>
    <col min="4115" max="4115" width="15.5703125" style="187" bestFit="1" customWidth="1"/>
    <col min="4116" max="4116" width="11.42578125" style="187"/>
    <col min="4117" max="4117" width="13.7109375" style="187" bestFit="1" customWidth="1"/>
    <col min="4118" max="4118" width="12.28515625" style="187" bestFit="1" customWidth="1"/>
    <col min="4119" max="4352" width="11.42578125" style="187"/>
    <col min="4353" max="4353" width="24.28515625" style="187" customWidth="1"/>
    <col min="4354" max="4354" width="13.85546875" style="187" customWidth="1"/>
    <col min="4355" max="4355" width="13.28515625" style="187" customWidth="1"/>
    <col min="4356" max="4356" width="12.7109375" style="187" customWidth="1"/>
    <col min="4357" max="4357" width="12.85546875" style="187" customWidth="1"/>
    <col min="4358" max="4358" width="11.7109375" style="187" customWidth="1"/>
    <col min="4359" max="4359" width="11.85546875" style="187" customWidth="1"/>
    <col min="4360" max="4360" width="16.140625" style="187" customWidth="1"/>
    <col min="4361" max="4361" width="19.140625" style="187" customWidth="1"/>
    <col min="4362" max="4363" width="13.28515625" style="187" customWidth="1"/>
    <col min="4364" max="4364" width="12.85546875" style="187" customWidth="1"/>
    <col min="4365" max="4365" width="12.28515625" style="187" customWidth="1"/>
    <col min="4366" max="4366" width="14" style="187" customWidth="1"/>
    <col min="4367" max="4367" width="22.85546875" style="187" customWidth="1"/>
    <col min="4368" max="4368" width="13.85546875" style="187" bestFit="1" customWidth="1"/>
    <col min="4369" max="4369" width="2.5703125" style="187" customWidth="1"/>
    <col min="4370" max="4370" width="16.28515625" style="187" bestFit="1" customWidth="1"/>
    <col min="4371" max="4371" width="15.5703125" style="187" bestFit="1" customWidth="1"/>
    <col min="4372" max="4372" width="11.42578125" style="187"/>
    <col min="4373" max="4373" width="13.7109375" style="187" bestFit="1" customWidth="1"/>
    <col min="4374" max="4374" width="12.28515625" style="187" bestFit="1" customWidth="1"/>
    <col min="4375" max="4608" width="11.42578125" style="187"/>
    <col min="4609" max="4609" width="24.28515625" style="187" customWidth="1"/>
    <col min="4610" max="4610" width="13.85546875" style="187" customWidth="1"/>
    <col min="4611" max="4611" width="13.28515625" style="187" customWidth="1"/>
    <col min="4612" max="4612" width="12.7109375" style="187" customWidth="1"/>
    <col min="4613" max="4613" width="12.85546875" style="187" customWidth="1"/>
    <col min="4614" max="4614" width="11.7109375" style="187" customWidth="1"/>
    <col min="4615" max="4615" width="11.85546875" style="187" customWidth="1"/>
    <col min="4616" max="4616" width="16.140625" style="187" customWidth="1"/>
    <col min="4617" max="4617" width="19.140625" style="187" customWidth="1"/>
    <col min="4618" max="4619" width="13.28515625" style="187" customWidth="1"/>
    <col min="4620" max="4620" width="12.85546875" style="187" customWidth="1"/>
    <col min="4621" max="4621" width="12.28515625" style="187" customWidth="1"/>
    <col min="4622" max="4622" width="14" style="187" customWidth="1"/>
    <col min="4623" max="4623" width="22.85546875" style="187" customWidth="1"/>
    <col min="4624" max="4624" width="13.85546875" style="187" bestFit="1" customWidth="1"/>
    <col min="4625" max="4625" width="2.5703125" style="187" customWidth="1"/>
    <col min="4626" max="4626" width="16.28515625" style="187" bestFit="1" customWidth="1"/>
    <col min="4627" max="4627" width="15.5703125" style="187" bestFit="1" customWidth="1"/>
    <col min="4628" max="4628" width="11.42578125" style="187"/>
    <col min="4629" max="4629" width="13.7109375" style="187" bestFit="1" customWidth="1"/>
    <col min="4630" max="4630" width="12.28515625" style="187" bestFit="1" customWidth="1"/>
    <col min="4631" max="4864" width="11.42578125" style="187"/>
    <col min="4865" max="4865" width="24.28515625" style="187" customWidth="1"/>
    <col min="4866" max="4866" width="13.85546875" style="187" customWidth="1"/>
    <col min="4867" max="4867" width="13.28515625" style="187" customWidth="1"/>
    <col min="4868" max="4868" width="12.7109375" style="187" customWidth="1"/>
    <col min="4869" max="4869" width="12.85546875" style="187" customWidth="1"/>
    <col min="4870" max="4870" width="11.7109375" style="187" customWidth="1"/>
    <col min="4871" max="4871" width="11.85546875" style="187" customWidth="1"/>
    <col min="4872" max="4872" width="16.140625" style="187" customWidth="1"/>
    <col min="4873" max="4873" width="19.140625" style="187" customWidth="1"/>
    <col min="4874" max="4875" width="13.28515625" style="187" customWidth="1"/>
    <col min="4876" max="4876" width="12.85546875" style="187" customWidth="1"/>
    <col min="4877" max="4877" width="12.28515625" style="187" customWidth="1"/>
    <col min="4878" max="4878" width="14" style="187" customWidth="1"/>
    <col min="4879" max="4879" width="22.85546875" style="187" customWidth="1"/>
    <col min="4880" max="4880" width="13.85546875" style="187" bestFit="1" customWidth="1"/>
    <col min="4881" max="4881" width="2.5703125" style="187" customWidth="1"/>
    <col min="4882" max="4882" width="16.28515625" style="187" bestFit="1" customWidth="1"/>
    <col min="4883" max="4883" width="15.5703125" style="187" bestFit="1" customWidth="1"/>
    <col min="4884" max="4884" width="11.42578125" style="187"/>
    <col min="4885" max="4885" width="13.7109375" style="187" bestFit="1" customWidth="1"/>
    <col min="4886" max="4886" width="12.28515625" style="187" bestFit="1" customWidth="1"/>
    <col min="4887" max="5120" width="11.42578125" style="187"/>
    <col min="5121" max="5121" width="24.28515625" style="187" customWidth="1"/>
    <col min="5122" max="5122" width="13.85546875" style="187" customWidth="1"/>
    <col min="5123" max="5123" width="13.28515625" style="187" customWidth="1"/>
    <col min="5124" max="5124" width="12.7109375" style="187" customWidth="1"/>
    <col min="5125" max="5125" width="12.85546875" style="187" customWidth="1"/>
    <col min="5126" max="5126" width="11.7109375" style="187" customWidth="1"/>
    <col min="5127" max="5127" width="11.85546875" style="187" customWidth="1"/>
    <col min="5128" max="5128" width="16.140625" style="187" customWidth="1"/>
    <col min="5129" max="5129" width="19.140625" style="187" customWidth="1"/>
    <col min="5130" max="5131" width="13.28515625" style="187" customWidth="1"/>
    <col min="5132" max="5132" width="12.85546875" style="187" customWidth="1"/>
    <col min="5133" max="5133" width="12.28515625" style="187" customWidth="1"/>
    <col min="5134" max="5134" width="14" style="187" customWidth="1"/>
    <col min="5135" max="5135" width="22.85546875" style="187" customWidth="1"/>
    <col min="5136" max="5136" width="13.85546875" style="187" bestFit="1" customWidth="1"/>
    <col min="5137" max="5137" width="2.5703125" style="187" customWidth="1"/>
    <col min="5138" max="5138" width="16.28515625" style="187" bestFit="1" customWidth="1"/>
    <col min="5139" max="5139" width="15.5703125" style="187" bestFit="1" customWidth="1"/>
    <col min="5140" max="5140" width="11.42578125" style="187"/>
    <col min="5141" max="5141" width="13.7109375" style="187" bestFit="1" customWidth="1"/>
    <col min="5142" max="5142" width="12.28515625" style="187" bestFit="1" customWidth="1"/>
    <col min="5143" max="5376" width="11.42578125" style="187"/>
    <col min="5377" max="5377" width="24.28515625" style="187" customWidth="1"/>
    <col min="5378" max="5378" width="13.85546875" style="187" customWidth="1"/>
    <col min="5379" max="5379" width="13.28515625" style="187" customWidth="1"/>
    <col min="5380" max="5380" width="12.7109375" style="187" customWidth="1"/>
    <col min="5381" max="5381" width="12.85546875" style="187" customWidth="1"/>
    <col min="5382" max="5382" width="11.7109375" style="187" customWidth="1"/>
    <col min="5383" max="5383" width="11.85546875" style="187" customWidth="1"/>
    <col min="5384" max="5384" width="16.140625" style="187" customWidth="1"/>
    <col min="5385" max="5385" width="19.140625" style="187" customWidth="1"/>
    <col min="5386" max="5387" width="13.28515625" style="187" customWidth="1"/>
    <col min="5388" max="5388" width="12.85546875" style="187" customWidth="1"/>
    <col min="5389" max="5389" width="12.28515625" style="187" customWidth="1"/>
    <col min="5390" max="5390" width="14" style="187" customWidth="1"/>
    <col min="5391" max="5391" width="22.85546875" style="187" customWidth="1"/>
    <col min="5392" max="5392" width="13.85546875" style="187" bestFit="1" customWidth="1"/>
    <col min="5393" max="5393" width="2.5703125" style="187" customWidth="1"/>
    <col min="5394" max="5394" width="16.28515625" style="187" bestFit="1" customWidth="1"/>
    <col min="5395" max="5395" width="15.5703125" style="187" bestFit="1" customWidth="1"/>
    <col min="5396" max="5396" width="11.42578125" style="187"/>
    <col min="5397" max="5397" width="13.7109375" style="187" bestFit="1" customWidth="1"/>
    <col min="5398" max="5398" width="12.28515625" style="187" bestFit="1" customWidth="1"/>
    <col min="5399" max="5632" width="11.42578125" style="187"/>
    <col min="5633" max="5633" width="24.28515625" style="187" customWidth="1"/>
    <col min="5634" max="5634" width="13.85546875" style="187" customWidth="1"/>
    <col min="5635" max="5635" width="13.28515625" style="187" customWidth="1"/>
    <col min="5636" max="5636" width="12.7109375" style="187" customWidth="1"/>
    <col min="5637" max="5637" width="12.85546875" style="187" customWidth="1"/>
    <col min="5638" max="5638" width="11.7109375" style="187" customWidth="1"/>
    <col min="5639" max="5639" width="11.85546875" style="187" customWidth="1"/>
    <col min="5640" max="5640" width="16.140625" style="187" customWidth="1"/>
    <col min="5641" max="5641" width="19.140625" style="187" customWidth="1"/>
    <col min="5642" max="5643" width="13.28515625" style="187" customWidth="1"/>
    <col min="5644" max="5644" width="12.85546875" style="187" customWidth="1"/>
    <col min="5645" max="5645" width="12.28515625" style="187" customWidth="1"/>
    <col min="5646" max="5646" width="14" style="187" customWidth="1"/>
    <col min="5647" max="5647" width="22.85546875" style="187" customWidth="1"/>
    <col min="5648" max="5648" width="13.85546875" style="187" bestFit="1" customWidth="1"/>
    <col min="5649" max="5649" width="2.5703125" style="187" customWidth="1"/>
    <col min="5650" max="5650" width="16.28515625" style="187" bestFit="1" customWidth="1"/>
    <col min="5651" max="5651" width="15.5703125" style="187" bestFit="1" customWidth="1"/>
    <col min="5652" max="5652" width="11.42578125" style="187"/>
    <col min="5653" max="5653" width="13.7109375" style="187" bestFit="1" customWidth="1"/>
    <col min="5654" max="5654" width="12.28515625" style="187" bestFit="1" customWidth="1"/>
    <col min="5655" max="5888" width="11.42578125" style="187"/>
    <col min="5889" max="5889" width="24.28515625" style="187" customWidth="1"/>
    <col min="5890" max="5890" width="13.85546875" style="187" customWidth="1"/>
    <col min="5891" max="5891" width="13.28515625" style="187" customWidth="1"/>
    <col min="5892" max="5892" width="12.7109375" style="187" customWidth="1"/>
    <col min="5893" max="5893" width="12.85546875" style="187" customWidth="1"/>
    <col min="5894" max="5894" width="11.7109375" style="187" customWidth="1"/>
    <col min="5895" max="5895" width="11.85546875" style="187" customWidth="1"/>
    <col min="5896" max="5896" width="16.140625" style="187" customWidth="1"/>
    <col min="5897" max="5897" width="19.140625" style="187" customWidth="1"/>
    <col min="5898" max="5899" width="13.28515625" style="187" customWidth="1"/>
    <col min="5900" max="5900" width="12.85546875" style="187" customWidth="1"/>
    <col min="5901" max="5901" width="12.28515625" style="187" customWidth="1"/>
    <col min="5902" max="5902" width="14" style="187" customWidth="1"/>
    <col min="5903" max="5903" width="22.85546875" style="187" customWidth="1"/>
    <col min="5904" max="5904" width="13.85546875" style="187" bestFit="1" customWidth="1"/>
    <col min="5905" max="5905" width="2.5703125" style="187" customWidth="1"/>
    <col min="5906" max="5906" width="16.28515625" style="187" bestFit="1" customWidth="1"/>
    <col min="5907" max="5907" width="15.5703125" style="187" bestFit="1" customWidth="1"/>
    <col min="5908" max="5908" width="11.42578125" style="187"/>
    <col min="5909" max="5909" width="13.7109375" style="187" bestFit="1" customWidth="1"/>
    <col min="5910" max="5910" width="12.28515625" style="187" bestFit="1" customWidth="1"/>
    <col min="5911" max="6144" width="11.42578125" style="187"/>
    <col min="6145" max="6145" width="24.28515625" style="187" customWidth="1"/>
    <col min="6146" max="6146" width="13.85546875" style="187" customWidth="1"/>
    <col min="6147" max="6147" width="13.28515625" style="187" customWidth="1"/>
    <col min="6148" max="6148" width="12.7109375" style="187" customWidth="1"/>
    <col min="6149" max="6149" width="12.85546875" style="187" customWidth="1"/>
    <col min="6150" max="6150" width="11.7109375" style="187" customWidth="1"/>
    <col min="6151" max="6151" width="11.85546875" style="187" customWidth="1"/>
    <col min="6152" max="6152" width="16.140625" style="187" customWidth="1"/>
    <col min="6153" max="6153" width="19.140625" style="187" customWidth="1"/>
    <col min="6154" max="6155" width="13.28515625" style="187" customWidth="1"/>
    <col min="6156" max="6156" width="12.85546875" style="187" customWidth="1"/>
    <col min="6157" max="6157" width="12.28515625" style="187" customWidth="1"/>
    <col min="6158" max="6158" width="14" style="187" customWidth="1"/>
    <col min="6159" max="6159" width="22.85546875" style="187" customWidth="1"/>
    <col min="6160" max="6160" width="13.85546875" style="187" bestFit="1" customWidth="1"/>
    <col min="6161" max="6161" width="2.5703125" style="187" customWidth="1"/>
    <col min="6162" max="6162" width="16.28515625" style="187" bestFit="1" customWidth="1"/>
    <col min="6163" max="6163" width="15.5703125" style="187" bestFit="1" customWidth="1"/>
    <col min="6164" max="6164" width="11.42578125" style="187"/>
    <col min="6165" max="6165" width="13.7109375" style="187" bestFit="1" customWidth="1"/>
    <col min="6166" max="6166" width="12.28515625" style="187" bestFit="1" customWidth="1"/>
    <col min="6167" max="6400" width="11.42578125" style="187"/>
    <col min="6401" max="6401" width="24.28515625" style="187" customWidth="1"/>
    <col min="6402" max="6402" width="13.85546875" style="187" customWidth="1"/>
    <col min="6403" max="6403" width="13.28515625" style="187" customWidth="1"/>
    <col min="6404" max="6404" width="12.7109375" style="187" customWidth="1"/>
    <col min="6405" max="6405" width="12.85546875" style="187" customWidth="1"/>
    <col min="6406" max="6406" width="11.7109375" style="187" customWidth="1"/>
    <col min="6407" max="6407" width="11.85546875" style="187" customWidth="1"/>
    <col min="6408" max="6408" width="16.140625" style="187" customWidth="1"/>
    <col min="6409" max="6409" width="19.140625" style="187" customWidth="1"/>
    <col min="6410" max="6411" width="13.28515625" style="187" customWidth="1"/>
    <col min="6412" max="6412" width="12.85546875" style="187" customWidth="1"/>
    <col min="6413" max="6413" width="12.28515625" style="187" customWidth="1"/>
    <col min="6414" max="6414" width="14" style="187" customWidth="1"/>
    <col min="6415" max="6415" width="22.85546875" style="187" customWidth="1"/>
    <col min="6416" max="6416" width="13.85546875" style="187" bestFit="1" customWidth="1"/>
    <col min="6417" max="6417" width="2.5703125" style="187" customWidth="1"/>
    <col min="6418" max="6418" width="16.28515625" style="187" bestFit="1" customWidth="1"/>
    <col min="6419" max="6419" width="15.5703125" style="187" bestFit="1" customWidth="1"/>
    <col min="6420" max="6420" width="11.42578125" style="187"/>
    <col min="6421" max="6421" width="13.7109375" style="187" bestFit="1" customWidth="1"/>
    <col min="6422" max="6422" width="12.28515625" style="187" bestFit="1" customWidth="1"/>
    <col min="6423" max="6656" width="11.42578125" style="187"/>
    <col min="6657" max="6657" width="24.28515625" style="187" customWidth="1"/>
    <col min="6658" max="6658" width="13.85546875" style="187" customWidth="1"/>
    <col min="6659" max="6659" width="13.28515625" style="187" customWidth="1"/>
    <col min="6660" max="6660" width="12.7109375" style="187" customWidth="1"/>
    <col min="6661" max="6661" width="12.85546875" style="187" customWidth="1"/>
    <col min="6662" max="6662" width="11.7109375" style="187" customWidth="1"/>
    <col min="6663" max="6663" width="11.85546875" style="187" customWidth="1"/>
    <col min="6664" max="6664" width="16.140625" style="187" customWidth="1"/>
    <col min="6665" max="6665" width="19.140625" style="187" customWidth="1"/>
    <col min="6666" max="6667" width="13.28515625" style="187" customWidth="1"/>
    <col min="6668" max="6668" width="12.85546875" style="187" customWidth="1"/>
    <col min="6669" max="6669" width="12.28515625" style="187" customWidth="1"/>
    <col min="6670" max="6670" width="14" style="187" customWidth="1"/>
    <col min="6671" max="6671" width="22.85546875" style="187" customWidth="1"/>
    <col min="6672" max="6672" width="13.85546875" style="187" bestFit="1" customWidth="1"/>
    <col min="6673" max="6673" width="2.5703125" style="187" customWidth="1"/>
    <col min="6674" max="6674" width="16.28515625" style="187" bestFit="1" customWidth="1"/>
    <col min="6675" max="6675" width="15.5703125" style="187" bestFit="1" customWidth="1"/>
    <col min="6676" max="6676" width="11.42578125" style="187"/>
    <col min="6677" max="6677" width="13.7109375" style="187" bestFit="1" customWidth="1"/>
    <col min="6678" max="6678" width="12.28515625" style="187" bestFit="1" customWidth="1"/>
    <col min="6679" max="6912" width="11.42578125" style="187"/>
    <col min="6913" max="6913" width="24.28515625" style="187" customWidth="1"/>
    <col min="6914" max="6914" width="13.85546875" style="187" customWidth="1"/>
    <col min="6915" max="6915" width="13.28515625" style="187" customWidth="1"/>
    <col min="6916" max="6916" width="12.7109375" style="187" customWidth="1"/>
    <col min="6917" max="6917" width="12.85546875" style="187" customWidth="1"/>
    <col min="6918" max="6918" width="11.7109375" style="187" customWidth="1"/>
    <col min="6919" max="6919" width="11.85546875" style="187" customWidth="1"/>
    <col min="6920" max="6920" width="16.140625" style="187" customWidth="1"/>
    <col min="6921" max="6921" width="19.140625" style="187" customWidth="1"/>
    <col min="6922" max="6923" width="13.28515625" style="187" customWidth="1"/>
    <col min="6924" max="6924" width="12.85546875" style="187" customWidth="1"/>
    <col min="6925" max="6925" width="12.28515625" style="187" customWidth="1"/>
    <col min="6926" max="6926" width="14" style="187" customWidth="1"/>
    <col min="6927" max="6927" width="22.85546875" style="187" customWidth="1"/>
    <col min="6928" max="6928" width="13.85546875" style="187" bestFit="1" customWidth="1"/>
    <col min="6929" max="6929" width="2.5703125" style="187" customWidth="1"/>
    <col min="6930" max="6930" width="16.28515625" style="187" bestFit="1" customWidth="1"/>
    <col min="6931" max="6931" width="15.5703125" style="187" bestFit="1" customWidth="1"/>
    <col min="6932" max="6932" width="11.42578125" style="187"/>
    <col min="6933" max="6933" width="13.7109375" style="187" bestFit="1" customWidth="1"/>
    <col min="6934" max="6934" width="12.28515625" style="187" bestFit="1" customWidth="1"/>
    <col min="6935" max="7168" width="11.42578125" style="187"/>
    <col min="7169" max="7169" width="24.28515625" style="187" customWidth="1"/>
    <col min="7170" max="7170" width="13.85546875" style="187" customWidth="1"/>
    <col min="7171" max="7171" width="13.28515625" style="187" customWidth="1"/>
    <col min="7172" max="7172" width="12.7109375" style="187" customWidth="1"/>
    <col min="7173" max="7173" width="12.85546875" style="187" customWidth="1"/>
    <col min="7174" max="7174" width="11.7109375" style="187" customWidth="1"/>
    <col min="7175" max="7175" width="11.85546875" style="187" customWidth="1"/>
    <col min="7176" max="7176" width="16.140625" style="187" customWidth="1"/>
    <col min="7177" max="7177" width="19.140625" style="187" customWidth="1"/>
    <col min="7178" max="7179" width="13.28515625" style="187" customWidth="1"/>
    <col min="7180" max="7180" width="12.85546875" style="187" customWidth="1"/>
    <col min="7181" max="7181" width="12.28515625" style="187" customWidth="1"/>
    <col min="7182" max="7182" width="14" style="187" customWidth="1"/>
    <col min="7183" max="7183" width="22.85546875" style="187" customWidth="1"/>
    <col min="7184" max="7184" width="13.85546875" style="187" bestFit="1" customWidth="1"/>
    <col min="7185" max="7185" width="2.5703125" style="187" customWidth="1"/>
    <col min="7186" max="7186" width="16.28515625" style="187" bestFit="1" customWidth="1"/>
    <col min="7187" max="7187" width="15.5703125" style="187" bestFit="1" customWidth="1"/>
    <col min="7188" max="7188" width="11.42578125" style="187"/>
    <col min="7189" max="7189" width="13.7109375" style="187" bestFit="1" customWidth="1"/>
    <col min="7190" max="7190" width="12.28515625" style="187" bestFit="1" customWidth="1"/>
    <col min="7191" max="7424" width="11.42578125" style="187"/>
    <col min="7425" max="7425" width="24.28515625" style="187" customWidth="1"/>
    <col min="7426" max="7426" width="13.85546875" style="187" customWidth="1"/>
    <col min="7427" max="7427" width="13.28515625" style="187" customWidth="1"/>
    <col min="7428" max="7428" width="12.7109375" style="187" customWidth="1"/>
    <col min="7429" max="7429" width="12.85546875" style="187" customWidth="1"/>
    <col min="7430" max="7430" width="11.7109375" style="187" customWidth="1"/>
    <col min="7431" max="7431" width="11.85546875" style="187" customWidth="1"/>
    <col min="7432" max="7432" width="16.140625" style="187" customWidth="1"/>
    <col min="7433" max="7433" width="19.140625" style="187" customWidth="1"/>
    <col min="7434" max="7435" width="13.28515625" style="187" customWidth="1"/>
    <col min="7436" max="7436" width="12.85546875" style="187" customWidth="1"/>
    <col min="7437" max="7437" width="12.28515625" style="187" customWidth="1"/>
    <col min="7438" max="7438" width="14" style="187" customWidth="1"/>
    <col min="7439" max="7439" width="22.85546875" style="187" customWidth="1"/>
    <col min="7440" max="7440" width="13.85546875" style="187" bestFit="1" customWidth="1"/>
    <col min="7441" max="7441" width="2.5703125" style="187" customWidth="1"/>
    <col min="7442" max="7442" width="16.28515625" style="187" bestFit="1" customWidth="1"/>
    <col min="7443" max="7443" width="15.5703125" style="187" bestFit="1" customWidth="1"/>
    <col min="7444" max="7444" width="11.42578125" style="187"/>
    <col min="7445" max="7445" width="13.7109375" style="187" bestFit="1" customWidth="1"/>
    <col min="7446" max="7446" width="12.28515625" style="187" bestFit="1" customWidth="1"/>
    <col min="7447" max="7680" width="11.42578125" style="187"/>
    <col min="7681" max="7681" width="24.28515625" style="187" customWidth="1"/>
    <col min="7682" max="7682" width="13.85546875" style="187" customWidth="1"/>
    <col min="7683" max="7683" width="13.28515625" style="187" customWidth="1"/>
    <col min="7684" max="7684" width="12.7109375" style="187" customWidth="1"/>
    <col min="7685" max="7685" width="12.85546875" style="187" customWidth="1"/>
    <col min="7686" max="7686" width="11.7109375" style="187" customWidth="1"/>
    <col min="7687" max="7687" width="11.85546875" style="187" customWidth="1"/>
    <col min="7688" max="7688" width="16.140625" style="187" customWidth="1"/>
    <col min="7689" max="7689" width="19.140625" style="187" customWidth="1"/>
    <col min="7690" max="7691" width="13.28515625" style="187" customWidth="1"/>
    <col min="7692" max="7692" width="12.85546875" style="187" customWidth="1"/>
    <col min="7693" max="7693" width="12.28515625" style="187" customWidth="1"/>
    <col min="7694" max="7694" width="14" style="187" customWidth="1"/>
    <col min="7695" max="7695" width="22.85546875" style="187" customWidth="1"/>
    <col min="7696" max="7696" width="13.85546875" style="187" bestFit="1" customWidth="1"/>
    <col min="7697" max="7697" width="2.5703125" style="187" customWidth="1"/>
    <col min="7698" max="7698" width="16.28515625" style="187" bestFit="1" customWidth="1"/>
    <col min="7699" max="7699" width="15.5703125" style="187" bestFit="1" customWidth="1"/>
    <col min="7700" max="7700" width="11.42578125" style="187"/>
    <col min="7701" max="7701" width="13.7109375" style="187" bestFit="1" customWidth="1"/>
    <col min="7702" max="7702" width="12.28515625" style="187" bestFit="1" customWidth="1"/>
    <col min="7703" max="7936" width="11.42578125" style="187"/>
    <col min="7937" max="7937" width="24.28515625" style="187" customWidth="1"/>
    <col min="7938" max="7938" width="13.85546875" style="187" customWidth="1"/>
    <col min="7939" max="7939" width="13.28515625" style="187" customWidth="1"/>
    <col min="7940" max="7940" width="12.7109375" style="187" customWidth="1"/>
    <col min="7941" max="7941" width="12.85546875" style="187" customWidth="1"/>
    <col min="7942" max="7942" width="11.7109375" style="187" customWidth="1"/>
    <col min="7943" max="7943" width="11.85546875" style="187" customWidth="1"/>
    <col min="7944" max="7944" width="16.140625" style="187" customWidth="1"/>
    <col min="7945" max="7945" width="19.140625" style="187" customWidth="1"/>
    <col min="7946" max="7947" width="13.28515625" style="187" customWidth="1"/>
    <col min="7948" max="7948" width="12.85546875" style="187" customWidth="1"/>
    <col min="7949" max="7949" width="12.28515625" style="187" customWidth="1"/>
    <col min="7950" max="7950" width="14" style="187" customWidth="1"/>
    <col min="7951" max="7951" width="22.85546875" style="187" customWidth="1"/>
    <col min="7952" max="7952" width="13.85546875" style="187" bestFit="1" customWidth="1"/>
    <col min="7953" max="7953" width="2.5703125" style="187" customWidth="1"/>
    <col min="7954" max="7954" width="16.28515625" style="187" bestFit="1" customWidth="1"/>
    <col min="7955" max="7955" width="15.5703125" style="187" bestFit="1" customWidth="1"/>
    <col min="7956" max="7956" width="11.42578125" style="187"/>
    <col min="7957" max="7957" width="13.7109375" style="187" bestFit="1" customWidth="1"/>
    <col min="7958" max="7958" width="12.28515625" style="187" bestFit="1" customWidth="1"/>
    <col min="7959" max="8192" width="11.42578125" style="187"/>
    <col min="8193" max="8193" width="24.28515625" style="187" customWidth="1"/>
    <col min="8194" max="8194" width="13.85546875" style="187" customWidth="1"/>
    <col min="8195" max="8195" width="13.28515625" style="187" customWidth="1"/>
    <col min="8196" max="8196" width="12.7109375" style="187" customWidth="1"/>
    <col min="8197" max="8197" width="12.85546875" style="187" customWidth="1"/>
    <col min="8198" max="8198" width="11.7109375" style="187" customWidth="1"/>
    <col min="8199" max="8199" width="11.85546875" style="187" customWidth="1"/>
    <col min="8200" max="8200" width="16.140625" style="187" customWidth="1"/>
    <col min="8201" max="8201" width="19.140625" style="187" customWidth="1"/>
    <col min="8202" max="8203" width="13.28515625" style="187" customWidth="1"/>
    <col min="8204" max="8204" width="12.85546875" style="187" customWidth="1"/>
    <col min="8205" max="8205" width="12.28515625" style="187" customWidth="1"/>
    <col min="8206" max="8206" width="14" style="187" customWidth="1"/>
    <col min="8207" max="8207" width="22.85546875" style="187" customWidth="1"/>
    <col min="8208" max="8208" width="13.85546875" style="187" bestFit="1" customWidth="1"/>
    <col min="8209" max="8209" width="2.5703125" style="187" customWidth="1"/>
    <col min="8210" max="8210" width="16.28515625" style="187" bestFit="1" customWidth="1"/>
    <col min="8211" max="8211" width="15.5703125" style="187" bestFit="1" customWidth="1"/>
    <col min="8212" max="8212" width="11.42578125" style="187"/>
    <col min="8213" max="8213" width="13.7109375" style="187" bestFit="1" customWidth="1"/>
    <col min="8214" max="8214" width="12.28515625" style="187" bestFit="1" customWidth="1"/>
    <col min="8215" max="8448" width="11.42578125" style="187"/>
    <col min="8449" max="8449" width="24.28515625" style="187" customWidth="1"/>
    <col min="8450" max="8450" width="13.85546875" style="187" customWidth="1"/>
    <col min="8451" max="8451" width="13.28515625" style="187" customWidth="1"/>
    <col min="8452" max="8452" width="12.7109375" style="187" customWidth="1"/>
    <col min="8453" max="8453" width="12.85546875" style="187" customWidth="1"/>
    <col min="8454" max="8454" width="11.7109375" style="187" customWidth="1"/>
    <col min="8455" max="8455" width="11.85546875" style="187" customWidth="1"/>
    <col min="8456" max="8456" width="16.140625" style="187" customWidth="1"/>
    <col min="8457" max="8457" width="19.140625" style="187" customWidth="1"/>
    <col min="8458" max="8459" width="13.28515625" style="187" customWidth="1"/>
    <col min="8460" max="8460" width="12.85546875" style="187" customWidth="1"/>
    <col min="8461" max="8461" width="12.28515625" style="187" customWidth="1"/>
    <col min="8462" max="8462" width="14" style="187" customWidth="1"/>
    <col min="8463" max="8463" width="22.85546875" style="187" customWidth="1"/>
    <col min="8464" max="8464" width="13.85546875" style="187" bestFit="1" customWidth="1"/>
    <col min="8465" max="8465" width="2.5703125" style="187" customWidth="1"/>
    <col min="8466" max="8466" width="16.28515625" style="187" bestFit="1" customWidth="1"/>
    <col min="8467" max="8467" width="15.5703125" style="187" bestFit="1" customWidth="1"/>
    <col min="8468" max="8468" width="11.42578125" style="187"/>
    <col min="8469" max="8469" width="13.7109375" style="187" bestFit="1" customWidth="1"/>
    <col min="8470" max="8470" width="12.28515625" style="187" bestFit="1" customWidth="1"/>
    <col min="8471" max="8704" width="11.42578125" style="187"/>
    <col min="8705" max="8705" width="24.28515625" style="187" customWidth="1"/>
    <col min="8706" max="8706" width="13.85546875" style="187" customWidth="1"/>
    <col min="8707" max="8707" width="13.28515625" style="187" customWidth="1"/>
    <col min="8708" max="8708" width="12.7109375" style="187" customWidth="1"/>
    <col min="8709" max="8709" width="12.85546875" style="187" customWidth="1"/>
    <col min="8710" max="8710" width="11.7109375" style="187" customWidth="1"/>
    <col min="8711" max="8711" width="11.85546875" style="187" customWidth="1"/>
    <col min="8712" max="8712" width="16.140625" style="187" customWidth="1"/>
    <col min="8713" max="8713" width="19.140625" style="187" customWidth="1"/>
    <col min="8714" max="8715" width="13.28515625" style="187" customWidth="1"/>
    <col min="8716" max="8716" width="12.85546875" style="187" customWidth="1"/>
    <col min="8717" max="8717" width="12.28515625" style="187" customWidth="1"/>
    <col min="8718" max="8718" width="14" style="187" customWidth="1"/>
    <col min="8719" max="8719" width="22.85546875" style="187" customWidth="1"/>
    <col min="8720" max="8720" width="13.85546875" style="187" bestFit="1" customWidth="1"/>
    <col min="8721" max="8721" width="2.5703125" style="187" customWidth="1"/>
    <col min="8722" max="8722" width="16.28515625" style="187" bestFit="1" customWidth="1"/>
    <col min="8723" max="8723" width="15.5703125" style="187" bestFit="1" customWidth="1"/>
    <col min="8724" max="8724" width="11.42578125" style="187"/>
    <col min="8725" max="8725" width="13.7109375" style="187" bestFit="1" customWidth="1"/>
    <col min="8726" max="8726" width="12.28515625" style="187" bestFit="1" customWidth="1"/>
    <col min="8727" max="8960" width="11.42578125" style="187"/>
    <col min="8961" max="8961" width="24.28515625" style="187" customWidth="1"/>
    <col min="8962" max="8962" width="13.85546875" style="187" customWidth="1"/>
    <col min="8963" max="8963" width="13.28515625" style="187" customWidth="1"/>
    <col min="8964" max="8964" width="12.7109375" style="187" customWidth="1"/>
    <col min="8965" max="8965" width="12.85546875" style="187" customWidth="1"/>
    <col min="8966" max="8966" width="11.7109375" style="187" customWidth="1"/>
    <col min="8967" max="8967" width="11.85546875" style="187" customWidth="1"/>
    <col min="8968" max="8968" width="16.140625" style="187" customWidth="1"/>
    <col min="8969" max="8969" width="19.140625" style="187" customWidth="1"/>
    <col min="8970" max="8971" width="13.28515625" style="187" customWidth="1"/>
    <col min="8972" max="8972" width="12.85546875" style="187" customWidth="1"/>
    <col min="8973" max="8973" width="12.28515625" style="187" customWidth="1"/>
    <col min="8974" max="8974" width="14" style="187" customWidth="1"/>
    <col min="8975" max="8975" width="22.85546875" style="187" customWidth="1"/>
    <col min="8976" max="8976" width="13.85546875" style="187" bestFit="1" customWidth="1"/>
    <col min="8977" max="8977" width="2.5703125" style="187" customWidth="1"/>
    <col min="8978" max="8978" width="16.28515625" style="187" bestFit="1" customWidth="1"/>
    <col min="8979" max="8979" width="15.5703125" style="187" bestFit="1" customWidth="1"/>
    <col min="8980" max="8980" width="11.42578125" style="187"/>
    <col min="8981" max="8981" width="13.7109375" style="187" bestFit="1" customWidth="1"/>
    <col min="8982" max="8982" width="12.28515625" style="187" bestFit="1" customWidth="1"/>
    <col min="8983" max="9216" width="11.42578125" style="187"/>
    <col min="9217" max="9217" width="24.28515625" style="187" customWidth="1"/>
    <col min="9218" max="9218" width="13.85546875" style="187" customWidth="1"/>
    <col min="9219" max="9219" width="13.28515625" style="187" customWidth="1"/>
    <col min="9220" max="9220" width="12.7109375" style="187" customWidth="1"/>
    <col min="9221" max="9221" width="12.85546875" style="187" customWidth="1"/>
    <col min="9222" max="9222" width="11.7109375" style="187" customWidth="1"/>
    <col min="9223" max="9223" width="11.85546875" style="187" customWidth="1"/>
    <col min="9224" max="9224" width="16.140625" style="187" customWidth="1"/>
    <col min="9225" max="9225" width="19.140625" style="187" customWidth="1"/>
    <col min="9226" max="9227" width="13.28515625" style="187" customWidth="1"/>
    <col min="9228" max="9228" width="12.85546875" style="187" customWidth="1"/>
    <col min="9229" max="9229" width="12.28515625" style="187" customWidth="1"/>
    <col min="9230" max="9230" width="14" style="187" customWidth="1"/>
    <col min="9231" max="9231" width="22.85546875" style="187" customWidth="1"/>
    <col min="9232" max="9232" width="13.85546875" style="187" bestFit="1" customWidth="1"/>
    <col min="9233" max="9233" width="2.5703125" style="187" customWidth="1"/>
    <col min="9234" max="9234" width="16.28515625" style="187" bestFit="1" customWidth="1"/>
    <col min="9235" max="9235" width="15.5703125" style="187" bestFit="1" customWidth="1"/>
    <col min="9236" max="9236" width="11.42578125" style="187"/>
    <col min="9237" max="9237" width="13.7109375" style="187" bestFit="1" customWidth="1"/>
    <col min="9238" max="9238" width="12.28515625" style="187" bestFit="1" customWidth="1"/>
    <col min="9239" max="9472" width="11.42578125" style="187"/>
    <col min="9473" max="9473" width="24.28515625" style="187" customWidth="1"/>
    <col min="9474" max="9474" width="13.85546875" style="187" customWidth="1"/>
    <col min="9475" max="9475" width="13.28515625" style="187" customWidth="1"/>
    <col min="9476" max="9476" width="12.7109375" style="187" customWidth="1"/>
    <col min="9477" max="9477" width="12.85546875" style="187" customWidth="1"/>
    <col min="9478" max="9478" width="11.7109375" style="187" customWidth="1"/>
    <col min="9479" max="9479" width="11.85546875" style="187" customWidth="1"/>
    <col min="9480" max="9480" width="16.140625" style="187" customWidth="1"/>
    <col min="9481" max="9481" width="19.140625" style="187" customWidth="1"/>
    <col min="9482" max="9483" width="13.28515625" style="187" customWidth="1"/>
    <col min="9484" max="9484" width="12.85546875" style="187" customWidth="1"/>
    <col min="9485" max="9485" width="12.28515625" style="187" customWidth="1"/>
    <col min="9486" max="9486" width="14" style="187" customWidth="1"/>
    <col min="9487" max="9487" width="22.85546875" style="187" customWidth="1"/>
    <col min="9488" max="9488" width="13.85546875" style="187" bestFit="1" customWidth="1"/>
    <col min="9489" max="9489" width="2.5703125" style="187" customWidth="1"/>
    <col min="9490" max="9490" width="16.28515625" style="187" bestFit="1" customWidth="1"/>
    <col min="9491" max="9491" width="15.5703125" style="187" bestFit="1" customWidth="1"/>
    <col min="9492" max="9492" width="11.42578125" style="187"/>
    <col min="9493" max="9493" width="13.7109375" style="187" bestFit="1" customWidth="1"/>
    <col min="9494" max="9494" width="12.28515625" style="187" bestFit="1" customWidth="1"/>
    <col min="9495" max="9728" width="11.42578125" style="187"/>
    <col min="9729" max="9729" width="24.28515625" style="187" customWidth="1"/>
    <col min="9730" max="9730" width="13.85546875" style="187" customWidth="1"/>
    <col min="9731" max="9731" width="13.28515625" style="187" customWidth="1"/>
    <col min="9732" max="9732" width="12.7109375" style="187" customWidth="1"/>
    <col min="9733" max="9733" width="12.85546875" style="187" customWidth="1"/>
    <col min="9734" max="9734" width="11.7109375" style="187" customWidth="1"/>
    <col min="9735" max="9735" width="11.85546875" style="187" customWidth="1"/>
    <col min="9736" max="9736" width="16.140625" style="187" customWidth="1"/>
    <col min="9737" max="9737" width="19.140625" style="187" customWidth="1"/>
    <col min="9738" max="9739" width="13.28515625" style="187" customWidth="1"/>
    <col min="9740" max="9740" width="12.85546875" style="187" customWidth="1"/>
    <col min="9741" max="9741" width="12.28515625" style="187" customWidth="1"/>
    <col min="9742" max="9742" width="14" style="187" customWidth="1"/>
    <col min="9743" max="9743" width="22.85546875" style="187" customWidth="1"/>
    <col min="9744" max="9744" width="13.85546875" style="187" bestFit="1" customWidth="1"/>
    <col min="9745" max="9745" width="2.5703125" style="187" customWidth="1"/>
    <col min="9746" max="9746" width="16.28515625" style="187" bestFit="1" customWidth="1"/>
    <col min="9747" max="9747" width="15.5703125" style="187" bestFit="1" customWidth="1"/>
    <col min="9748" max="9748" width="11.42578125" style="187"/>
    <col min="9749" max="9749" width="13.7109375" style="187" bestFit="1" customWidth="1"/>
    <col min="9750" max="9750" width="12.28515625" style="187" bestFit="1" customWidth="1"/>
    <col min="9751" max="9984" width="11.42578125" style="187"/>
    <col min="9985" max="9985" width="24.28515625" style="187" customWidth="1"/>
    <col min="9986" max="9986" width="13.85546875" style="187" customWidth="1"/>
    <col min="9987" max="9987" width="13.28515625" style="187" customWidth="1"/>
    <col min="9988" max="9988" width="12.7109375" style="187" customWidth="1"/>
    <col min="9989" max="9989" width="12.85546875" style="187" customWidth="1"/>
    <col min="9990" max="9990" width="11.7109375" style="187" customWidth="1"/>
    <col min="9991" max="9991" width="11.85546875" style="187" customWidth="1"/>
    <col min="9992" max="9992" width="16.140625" style="187" customWidth="1"/>
    <col min="9993" max="9993" width="19.140625" style="187" customWidth="1"/>
    <col min="9994" max="9995" width="13.28515625" style="187" customWidth="1"/>
    <col min="9996" max="9996" width="12.85546875" style="187" customWidth="1"/>
    <col min="9997" max="9997" width="12.28515625" style="187" customWidth="1"/>
    <col min="9998" max="9998" width="14" style="187" customWidth="1"/>
    <col min="9999" max="9999" width="22.85546875" style="187" customWidth="1"/>
    <col min="10000" max="10000" width="13.85546875" style="187" bestFit="1" customWidth="1"/>
    <col min="10001" max="10001" width="2.5703125" style="187" customWidth="1"/>
    <col min="10002" max="10002" width="16.28515625" style="187" bestFit="1" customWidth="1"/>
    <col min="10003" max="10003" width="15.5703125" style="187" bestFit="1" customWidth="1"/>
    <col min="10004" max="10004" width="11.42578125" style="187"/>
    <col min="10005" max="10005" width="13.7109375" style="187" bestFit="1" customWidth="1"/>
    <col min="10006" max="10006" width="12.28515625" style="187" bestFit="1" customWidth="1"/>
    <col min="10007" max="10240" width="11.42578125" style="187"/>
    <col min="10241" max="10241" width="24.28515625" style="187" customWidth="1"/>
    <col min="10242" max="10242" width="13.85546875" style="187" customWidth="1"/>
    <col min="10243" max="10243" width="13.28515625" style="187" customWidth="1"/>
    <col min="10244" max="10244" width="12.7109375" style="187" customWidth="1"/>
    <col min="10245" max="10245" width="12.85546875" style="187" customWidth="1"/>
    <col min="10246" max="10246" width="11.7109375" style="187" customWidth="1"/>
    <col min="10247" max="10247" width="11.85546875" style="187" customWidth="1"/>
    <col min="10248" max="10248" width="16.140625" style="187" customWidth="1"/>
    <col min="10249" max="10249" width="19.140625" style="187" customWidth="1"/>
    <col min="10250" max="10251" width="13.28515625" style="187" customWidth="1"/>
    <col min="10252" max="10252" width="12.85546875" style="187" customWidth="1"/>
    <col min="10253" max="10253" width="12.28515625" style="187" customWidth="1"/>
    <col min="10254" max="10254" width="14" style="187" customWidth="1"/>
    <col min="10255" max="10255" width="22.85546875" style="187" customWidth="1"/>
    <col min="10256" max="10256" width="13.85546875" style="187" bestFit="1" customWidth="1"/>
    <col min="10257" max="10257" width="2.5703125" style="187" customWidth="1"/>
    <col min="10258" max="10258" width="16.28515625" style="187" bestFit="1" customWidth="1"/>
    <col min="10259" max="10259" width="15.5703125" style="187" bestFit="1" customWidth="1"/>
    <col min="10260" max="10260" width="11.42578125" style="187"/>
    <col min="10261" max="10261" width="13.7109375" style="187" bestFit="1" customWidth="1"/>
    <col min="10262" max="10262" width="12.28515625" style="187" bestFit="1" customWidth="1"/>
    <col min="10263" max="10496" width="11.42578125" style="187"/>
    <col min="10497" max="10497" width="24.28515625" style="187" customWidth="1"/>
    <col min="10498" max="10498" width="13.85546875" style="187" customWidth="1"/>
    <col min="10499" max="10499" width="13.28515625" style="187" customWidth="1"/>
    <col min="10500" max="10500" width="12.7109375" style="187" customWidth="1"/>
    <col min="10501" max="10501" width="12.85546875" style="187" customWidth="1"/>
    <col min="10502" max="10502" width="11.7109375" style="187" customWidth="1"/>
    <col min="10503" max="10503" width="11.85546875" style="187" customWidth="1"/>
    <col min="10504" max="10504" width="16.140625" style="187" customWidth="1"/>
    <col min="10505" max="10505" width="19.140625" style="187" customWidth="1"/>
    <col min="10506" max="10507" width="13.28515625" style="187" customWidth="1"/>
    <col min="10508" max="10508" width="12.85546875" style="187" customWidth="1"/>
    <col min="10509" max="10509" width="12.28515625" style="187" customWidth="1"/>
    <col min="10510" max="10510" width="14" style="187" customWidth="1"/>
    <col min="10511" max="10511" width="22.85546875" style="187" customWidth="1"/>
    <col min="10512" max="10512" width="13.85546875" style="187" bestFit="1" customWidth="1"/>
    <col min="10513" max="10513" width="2.5703125" style="187" customWidth="1"/>
    <col min="10514" max="10514" width="16.28515625" style="187" bestFit="1" customWidth="1"/>
    <col min="10515" max="10515" width="15.5703125" style="187" bestFit="1" customWidth="1"/>
    <col min="10516" max="10516" width="11.42578125" style="187"/>
    <col min="10517" max="10517" width="13.7109375" style="187" bestFit="1" customWidth="1"/>
    <col min="10518" max="10518" width="12.28515625" style="187" bestFit="1" customWidth="1"/>
    <col min="10519" max="10752" width="11.42578125" style="187"/>
    <col min="10753" max="10753" width="24.28515625" style="187" customWidth="1"/>
    <col min="10754" max="10754" width="13.85546875" style="187" customWidth="1"/>
    <col min="10755" max="10755" width="13.28515625" style="187" customWidth="1"/>
    <col min="10756" max="10756" width="12.7109375" style="187" customWidth="1"/>
    <col min="10757" max="10757" width="12.85546875" style="187" customWidth="1"/>
    <col min="10758" max="10758" width="11.7109375" style="187" customWidth="1"/>
    <col min="10759" max="10759" width="11.85546875" style="187" customWidth="1"/>
    <col min="10760" max="10760" width="16.140625" style="187" customWidth="1"/>
    <col min="10761" max="10761" width="19.140625" style="187" customWidth="1"/>
    <col min="10762" max="10763" width="13.28515625" style="187" customWidth="1"/>
    <col min="10764" max="10764" width="12.85546875" style="187" customWidth="1"/>
    <col min="10765" max="10765" width="12.28515625" style="187" customWidth="1"/>
    <col min="10766" max="10766" width="14" style="187" customWidth="1"/>
    <col min="10767" max="10767" width="22.85546875" style="187" customWidth="1"/>
    <col min="10768" max="10768" width="13.85546875" style="187" bestFit="1" customWidth="1"/>
    <col min="10769" max="10769" width="2.5703125" style="187" customWidth="1"/>
    <col min="10770" max="10770" width="16.28515625" style="187" bestFit="1" customWidth="1"/>
    <col min="10771" max="10771" width="15.5703125" style="187" bestFit="1" customWidth="1"/>
    <col min="10772" max="10772" width="11.42578125" style="187"/>
    <col min="10773" max="10773" width="13.7109375" style="187" bestFit="1" customWidth="1"/>
    <col min="10774" max="10774" width="12.28515625" style="187" bestFit="1" customWidth="1"/>
    <col min="10775" max="11008" width="11.42578125" style="187"/>
    <col min="11009" max="11009" width="24.28515625" style="187" customWidth="1"/>
    <col min="11010" max="11010" width="13.85546875" style="187" customWidth="1"/>
    <col min="11011" max="11011" width="13.28515625" style="187" customWidth="1"/>
    <col min="11012" max="11012" width="12.7109375" style="187" customWidth="1"/>
    <col min="11013" max="11013" width="12.85546875" style="187" customWidth="1"/>
    <col min="11014" max="11014" width="11.7109375" style="187" customWidth="1"/>
    <col min="11015" max="11015" width="11.85546875" style="187" customWidth="1"/>
    <col min="11016" max="11016" width="16.140625" style="187" customWidth="1"/>
    <col min="11017" max="11017" width="19.140625" style="187" customWidth="1"/>
    <col min="11018" max="11019" width="13.28515625" style="187" customWidth="1"/>
    <col min="11020" max="11020" width="12.85546875" style="187" customWidth="1"/>
    <col min="11021" max="11021" width="12.28515625" style="187" customWidth="1"/>
    <col min="11022" max="11022" width="14" style="187" customWidth="1"/>
    <col min="11023" max="11023" width="22.85546875" style="187" customWidth="1"/>
    <col min="11024" max="11024" width="13.85546875" style="187" bestFit="1" customWidth="1"/>
    <col min="11025" max="11025" width="2.5703125" style="187" customWidth="1"/>
    <col min="11026" max="11026" width="16.28515625" style="187" bestFit="1" customWidth="1"/>
    <col min="11027" max="11027" width="15.5703125" style="187" bestFit="1" customWidth="1"/>
    <col min="11028" max="11028" width="11.42578125" style="187"/>
    <col min="11029" max="11029" width="13.7109375" style="187" bestFit="1" customWidth="1"/>
    <col min="11030" max="11030" width="12.28515625" style="187" bestFit="1" customWidth="1"/>
    <col min="11031" max="11264" width="11.42578125" style="187"/>
    <col min="11265" max="11265" width="24.28515625" style="187" customWidth="1"/>
    <col min="11266" max="11266" width="13.85546875" style="187" customWidth="1"/>
    <col min="11267" max="11267" width="13.28515625" style="187" customWidth="1"/>
    <col min="11268" max="11268" width="12.7109375" style="187" customWidth="1"/>
    <col min="11269" max="11269" width="12.85546875" style="187" customWidth="1"/>
    <col min="11270" max="11270" width="11.7109375" style="187" customWidth="1"/>
    <col min="11271" max="11271" width="11.85546875" style="187" customWidth="1"/>
    <col min="11272" max="11272" width="16.140625" style="187" customWidth="1"/>
    <col min="11273" max="11273" width="19.140625" style="187" customWidth="1"/>
    <col min="11274" max="11275" width="13.28515625" style="187" customWidth="1"/>
    <col min="11276" max="11276" width="12.85546875" style="187" customWidth="1"/>
    <col min="11277" max="11277" width="12.28515625" style="187" customWidth="1"/>
    <col min="11278" max="11278" width="14" style="187" customWidth="1"/>
    <col min="11279" max="11279" width="22.85546875" style="187" customWidth="1"/>
    <col min="11280" max="11280" width="13.85546875" style="187" bestFit="1" customWidth="1"/>
    <col min="11281" max="11281" width="2.5703125" style="187" customWidth="1"/>
    <col min="11282" max="11282" width="16.28515625" style="187" bestFit="1" customWidth="1"/>
    <col min="11283" max="11283" width="15.5703125" style="187" bestFit="1" customWidth="1"/>
    <col min="11284" max="11284" width="11.42578125" style="187"/>
    <col min="11285" max="11285" width="13.7109375" style="187" bestFit="1" customWidth="1"/>
    <col min="11286" max="11286" width="12.28515625" style="187" bestFit="1" customWidth="1"/>
    <col min="11287" max="11520" width="11.42578125" style="187"/>
    <col min="11521" max="11521" width="24.28515625" style="187" customWidth="1"/>
    <col min="11522" max="11522" width="13.85546875" style="187" customWidth="1"/>
    <col min="11523" max="11523" width="13.28515625" style="187" customWidth="1"/>
    <col min="11524" max="11524" width="12.7109375" style="187" customWidth="1"/>
    <col min="11525" max="11525" width="12.85546875" style="187" customWidth="1"/>
    <col min="11526" max="11526" width="11.7109375" style="187" customWidth="1"/>
    <col min="11527" max="11527" width="11.85546875" style="187" customWidth="1"/>
    <col min="11528" max="11528" width="16.140625" style="187" customWidth="1"/>
    <col min="11529" max="11529" width="19.140625" style="187" customWidth="1"/>
    <col min="11530" max="11531" width="13.28515625" style="187" customWidth="1"/>
    <col min="11532" max="11532" width="12.85546875" style="187" customWidth="1"/>
    <col min="11533" max="11533" width="12.28515625" style="187" customWidth="1"/>
    <col min="11534" max="11534" width="14" style="187" customWidth="1"/>
    <col min="11535" max="11535" width="22.85546875" style="187" customWidth="1"/>
    <col min="11536" max="11536" width="13.85546875" style="187" bestFit="1" customWidth="1"/>
    <col min="11537" max="11537" width="2.5703125" style="187" customWidth="1"/>
    <col min="11538" max="11538" width="16.28515625" style="187" bestFit="1" customWidth="1"/>
    <col min="11539" max="11539" width="15.5703125" style="187" bestFit="1" customWidth="1"/>
    <col min="11540" max="11540" width="11.42578125" style="187"/>
    <col min="11541" max="11541" width="13.7109375" style="187" bestFit="1" customWidth="1"/>
    <col min="11542" max="11542" width="12.28515625" style="187" bestFit="1" customWidth="1"/>
    <col min="11543" max="11776" width="11.42578125" style="187"/>
    <col min="11777" max="11777" width="24.28515625" style="187" customWidth="1"/>
    <col min="11778" max="11778" width="13.85546875" style="187" customWidth="1"/>
    <col min="11779" max="11779" width="13.28515625" style="187" customWidth="1"/>
    <col min="11780" max="11780" width="12.7109375" style="187" customWidth="1"/>
    <col min="11781" max="11781" width="12.85546875" style="187" customWidth="1"/>
    <col min="11782" max="11782" width="11.7109375" style="187" customWidth="1"/>
    <col min="11783" max="11783" width="11.85546875" style="187" customWidth="1"/>
    <col min="11784" max="11784" width="16.140625" style="187" customWidth="1"/>
    <col min="11785" max="11785" width="19.140625" style="187" customWidth="1"/>
    <col min="11786" max="11787" width="13.28515625" style="187" customWidth="1"/>
    <col min="11788" max="11788" width="12.85546875" style="187" customWidth="1"/>
    <col min="11789" max="11789" width="12.28515625" style="187" customWidth="1"/>
    <col min="11790" max="11790" width="14" style="187" customWidth="1"/>
    <col min="11791" max="11791" width="22.85546875" style="187" customWidth="1"/>
    <col min="11792" max="11792" width="13.85546875" style="187" bestFit="1" customWidth="1"/>
    <col min="11793" max="11793" width="2.5703125" style="187" customWidth="1"/>
    <col min="11794" max="11794" width="16.28515625" style="187" bestFit="1" customWidth="1"/>
    <col min="11795" max="11795" width="15.5703125" style="187" bestFit="1" customWidth="1"/>
    <col min="11796" max="11796" width="11.42578125" style="187"/>
    <col min="11797" max="11797" width="13.7109375" style="187" bestFit="1" customWidth="1"/>
    <col min="11798" max="11798" width="12.28515625" style="187" bestFit="1" customWidth="1"/>
    <col min="11799" max="12032" width="11.42578125" style="187"/>
    <col min="12033" max="12033" width="24.28515625" style="187" customWidth="1"/>
    <col min="12034" max="12034" width="13.85546875" style="187" customWidth="1"/>
    <col min="12035" max="12035" width="13.28515625" style="187" customWidth="1"/>
    <col min="12036" max="12036" width="12.7109375" style="187" customWidth="1"/>
    <col min="12037" max="12037" width="12.85546875" style="187" customWidth="1"/>
    <col min="12038" max="12038" width="11.7109375" style="187" customWidth="1"/>
    <col min="12039" max="12039" width="11.85546875" style="187" customWidth="1"/>
    <col min="12040" max="12040" width="16.140625" style="187" customWidth="1"/>
    <col min="12041" max="12041" width="19.140625" style="187" customWidth="1"/>
    <col min="12042" max="12043" width="13.28515625" style="187" customWidth="1"/>
    <col min="12044" max="12044" width="12.85546875" style="187" customWidth="1"/>
    <col min="12045" max="12045" width="12.28515625" style="187" customWidth="1"/>
    <col min="12046" max="12046" width="14" style="187" customWidth="1"/>
    <col min="12047" max="12047" width="22.85546875" style="187" customWidth="1"/>
    <col min="12048" max="12048" width="13.85546875" style="187" bestFit="1" customWidth="1"/>
    <col min="12049" max="12049" width="2.5703125" style="187" customWidth="1"/>
    <col min="12050" max="12050" width="16.28515625" style="187" bestFit="1" customWidth="1"/>
    <col min="12051" max="12051" width="15.5703125" style="187" bestFit="1" customWidth="1"/>
    <col min="12052" max="12052" width="11.42578125" style="187"/>
    <col min="12053" max="12053" width="13.7109375" style="187" bestFit="1" customWidth="1"/>
    <col min="12054" max="12054" width="12.28515625" style="187" bestFit="1" customWidth="1"/>
    <col min="12055" max="12288" width="11.42578125" style="187"/>
    <col min="12289" max="12289" width="24.28515625" style="187" customWidth="1"/>
    <col min="12290" max="12290" width="13.85546875" style="187" customWidth="1"/>
    <col min="12291" max="12291" width="13.28515625" style="187" customWidth="1"/>
    <col min="12292" max="12292" width="12.7109375" style="187" customWidth="1"/>
    <col min="12293" max="12293" width="12.85546875" style="187" customWidth="1"/>
    <col min="12294" max="12294" width="11.7109375" style="187" customWidth="1"/>
    <col min="12295" max="12295" width="11.85546875" style="187" customWidth="1"/>
    <col min="12296" max="12296" width="16.140625" style="187" customWidth="1"/>
    <col min="12297" max="12297" width="19.140625" style="187" customWidth="1"/>
    <col min="12298" max="12299" width="13.28515625" style="187" customWidth="1"/>
    <col min="12300" max="12300" width="12.85546875" style="187" customWidth="1"/>
    <col min="12301" max="12301" width="12.28515625" style="187" customWidth="1"/>
    <col min="12302" max="12302" width="14" style="187" customWidth="1"/>
    <col min="12303" max="12303" width="22.85546875" style="187" customWidth="1"/>
    <col min="12304" max="12304" width="13.85546875" style="187" bestFit="1" customWidth="1"/>
    <col min="12305" max="12305" width="2.5703125" style="187" customWidth="1"/>
    <col min="12306" max="12306" width="16.28515625" style="187" bestFit="1" customWidth="1"/>
    <col min="12307" max="12307" width="15.5703125" style="187" bestFit="1" customWidth="1"/>
    <col min="12308" max="12308" width="11.42578125" style="187"/>
    <col min="12309" max="12309" width="13.7109375" style="187" bestFit="1" customWidth="1"/>
    <col min="12310" max="12310" width="12.28515625" style="187" bestFit="1" customWidth="1"/>
    <col min="12311" max="12544" width="11.42578125" style="187"/>
    <col min="12545" max="12545" width="24.28515625" style="187" customWidth="1"/>
    <col min="12546" max="12546" width="13.85546875" style="187" customWidth="1"/>
    <col min="12547" max="12547" width="13.28515625" style="187" customWidth="1"/>
    <col min="12548" max="12548" width="12.7109375" style="187" customWidth="1"/>
    <col min="12549" max="12549" width="12.85546875" style="187" customWidth="1"/>
    <col min="12550" max="12550" width="11.7109375" style="187" customWidth="1"/>
    <col min="12551" max="12551" width="11.85546875" style="187" customWidth="1"/>
    <col min="12552" max="12552" width="16.140625" style="187" customWidth="1"/>
    <col min="12553" max="12553" width="19.140625" style="187" customWidth="1"/>
    <col min="12554" max="12555" width="13.28515625" style="187" customWidth="1"/>
    <col min="12556" max="12556" width="12.85546875" style="187" customWidth="1"/>
    <col min="12557" max="12557" width="12.28515625" style="187" customWidth="1"/>
    <col min="12558" max="12558" width="14" style="187" customWidth="1"/>
    <col min="12559" max="12559" width="22.85546875" style="187" customWidth="1"/>
    <col min="12560" max="12560" width="13.85546875" style="187" bestFit="1" customWidth="1"/>
    <col min="12561" max="12561" width="2.5703125" style="187" customWidth="1"/>
    <col min="12562" max="12562" width="16.28515625" style="187" bestFit="1" customWidth="1"/>
    <col min="12563" max="12563" width="15.5703125" style="187" bestFit="1" customWidth="1"/>
    <col min="12564" max="12564" width="11.42578125" style="187"/>
    <col min="12565" max="12565" width="13.7109375" style="187" bestFit="1" customWidth="1"/>
    <col min="12566" max="12566" width="12.28515625" style="187" bestFit="1" customWidth="1"/>
    <col min="12567" max="12800" width="11.42578125" style="187"/>
    <col min="12801" max="12801" width="24.28515625" style="187" customWidth="1"/>
    <col min="12802" max="12802" width="13.85546875" style="187" customWidth="1"/>
    <col min="12803" max="12803" width="13.28515625" style="187" customWidth="1"/>
    <col min="12804" max="12804" width="12.7109375" style="187" customWidth="1"/>
    <col min="12805" max="12805" width="12.85546875" style="187" customWidth="1"/>
    <col min="12806" max="12806" width="11.7109375" style="187" customWidth="1"/>
    <col min="12807" max="12807" width="11.85546875" style="187" customWidth="1"/>
    <col min="12808" max="12808" width="16.140625" style="187" customWidth="1"/>
    <col min="12809" max="12809" width="19.140625" style="187" customWidth="1"/>
    <col min="12810" max="12811" width="13.28515625" style="187" customWidth="1"/>
    <col min="12812" max="12812" width="12.85546875" style="187" customWidth="1"/>
    <col min="12813" max="12813" width="12.28515625" style="187" customWidth="1"/>
    <col min="12814" max="12814" width="14" style="187" customWidth="1"/>
    <col min="12815" max="12815" width="22.85546875" style="187" customWidth="1"/>
    <col min="12816" max="12816" width="13.85546875" style="187" bestFit="1" customWidth="1"/>
    <col min="12817" max="12817" width="2.5703125" style="187" customWidth="1"/>
    <col min="12818" max="12818" width="16.28515625" style="187" bestFit="1" customWidth="1"/>
    <col min="12819" max="12819" width="15.5703125" style="187" bestFit="1" customWidth="1"/>
    <col min="12820" max="12820" width="11.42578125" style="187"/>
    <col min="12821" max="12821" width="13.7109375" style="187" bestFit="1" customWidth="1"/>
    <col min="12822" max="12822" width="12.28515625" style="187" bestFit="1" customWidth="1"/>
    <col min="12823" max="13056" width="11.42578125" style="187"/>
    <col min="13057" max="13057" width="24.28515625" style="187" customWidth="1"/>
    <col min="13058" max="13058" width="13.85546875" style="187" customWidth="1"/>
    <col min="13059" max="13059" width="13.28515625" style="187" customWidth="1"/>
    <col min="13060" max="13060" width="12.7109375" style="187" customWidth="1"/>
    <col min="13061" max="13061" width="12.85546875" style="187" customWidth="1"/>
    <col min="13062" max="13062" width="11.7109375" style="187" customWidth="1"/>
    <col min="13063" max="13063" width="11.85546875" style="187" customWidth="1"/>
    <col min="13064" max="13064" width="16.140625" style="187" customWidth="1"/>
    <col min="13065" max="13065" width="19.140625" style="187" customWidth="1"/>
    <col min="13066" max="13067" width="13.28515625" style="187" customWidth="1"/>
    <col min="13068" max="13068" width="12.85546875" style="187" customWidth="1"/>
    <col min="13069" max="13069" width="12.28515625" style="187" customWidth="1"/>
    <col min="13070" max="13070" width="14" style="187" customWidth="1"/>
    <col min="13071" max="13071" width="22.85546875" style="187" customWidth="1"/>
    <col min="13072" max="13072" width="13.85546875" style="187" bestFit="1" customWidth="1"/>
    <col min="13073" max="13073" width="2.5703125" style="187" customWidth="1"/>
    <col min="13074" max="13074" width="16.28515625" style="187" bestFit="1" customWidth="1"/>
    <col min="13075" max="13075" width="15.5703125" style="187" bestFit="1" customWidth="1"/>
    <col min="13076" max="13076" width="11.42578125" style="187"/>
    <col min="13077" max="13077" width="13.7109375" style="187" bestFit="1" customWidth="1"/>
    <col min="13078" max="13078" width="12.28515625" style="187" bestFit="1" customWidth="1"/>
    <col min="13079" max="13312" width="11.42578125" style="187"/>
    <col min="13313" max="13313" width="24.28515625" style="187" customWidth="1"/>
    <col min="13314" max="13314" width="13.85546875" style="187" customWidth="1"/>
    <col min="13315" max="13315" width="13.28515625" style="187" customWidth="1"/>
    <col min="13316" max="13316" width="12.7109375" style="187" customWidth="1"/>
    <col min="13317" max="13317" width="12.85546875" style="187" customWidth="1"/>
    <col min="13318" max="13318" width="11.7109375" style="187" customWidth="1"/>
    <col min="13319" max="13319" width="11.85546875" style="187" customWidth="1"/>
    <col min="13320" max="13320" width="16.140625" style="187" customWidth="1"/>
    <col min="13321" max="13321" width="19.140625" style="187" customWidth="1"/>
    <col min="13322" max="13323" width="13.28515625" style="187" customWidth="1"/>
    <col min="13324" max="13324" width="12.85546875" style="187" customWidth="1"/>
    <col min="13325" max="13325" width="12.28515625" style="187" customWidth="1"/>
    <col min="13326" max="13326" width="14" style="187" customWidth="1"/>
    <col min="13327" max="13327" width="22.85546875" style="187" customWidth="1"/>
    <col min="13328" max="13328" width="13.85546875" style="187" bestFit="1" customWidth="1"/>
    <col min="13329" max="13329" width="2.5703125" style="187" customWidth="1"/>
    <col min="13330" max="13330" width="16.28515625" style="187" bestFit="1" customWidth="1"/>
    <col min="13331" max="13331" width="15.5703125" style="187" bestFit="1" customWidth="1"/>
    <col min="13332" max="13332" width="11.42578125" style="187"/>
    <col min="13333" max="13333" width="13.7109375" style="187" bestFit="1" customWidth="1"/>
    <col min="13334" max="13334" width="12.28515625" style="187" bestFit="1" customWidth="1"/>
    <col min="13335" max="13568" width="11.42578125" style="187"/>
    <col min="13569" max="13569" width="24.28515625" style="187" customWidth="1"/>
    <col min="13570" max="13570" width="13.85546875" style="187" customWidth="1"/>
    <col min="13571" max="13571" width="13.28515625" style="187" customWidth="1"/>
    <col min="13572" max="13572" width="12.7109375" style="187" customWidth="1"/>
    <col min="13573" max="13573" width="12.85546875" style="187" customWidth="1"/>
    <col min="13574" max="13574" width="11.7109375" style="187" customWidth="1"/>
    <col min="13575" max="13575" width="11.85546875" style="187" customWidth="1"/>
    <col min="13576" max="13576" width="16.140625" style="187" customWidth="1"/>
    <col min="13577" max="13577" width="19.140625" style="187" customWidth="1"/>
    <col min="13578" max="13579" width="13.28515625" style="187" customWidth="1"/>
    <col min="13580" max="13580" width="12.85546875" style="187" customWidth="1"/>
    <col min="13581" max="13581" width="12.28515625" style="187" customWidth="1"/>
    <col min="13582" max="13582" width="14" style="187" customWidth="1"/>
    <col min="13583" max="13583" width="22.85546875" style="187" customWidth="1"/>
    <col min="13584" max="13584" width="13.85546875" style="187" bestFit="1" customWidth="1"/>
    <col min="13585" max="13585" width="2.5703125" style="187" customWidth="1"/>
    <col min="13586" max="13586" width="16.28515625" style="187" bestFit="1" customWidth="1"/>
    <col min="13587" max="13587" width="15.5703125" style="187" bestFit="1" customWidth="1"/>
    <col min="13588" max="13588" width="11.42578125" style="187"/>
    <col min="13589" max="13589" width="13.7109375" style="187" bestFit="1" customWidth="1"/>
    <col min="13590" max="13590" width="12.28515625" style="187" bestFit="1" customWidth="1"/>
    <col min="13591" max="13824" width="11.42578125" style="187"/>
    <col min="13825" max="13825" width="24.28515625" style="187" customWidth="1"/>
    <col min="13826" max="13826" width="13.85546875" style="187" customWidth="1"/>
    <col min="13827" max="13827" width="13.28515625" style="187" customWidth="1"/>
    <col min="13828" max="13828" width="12.7109375" style="187" customWidth="1"/>
    <col min="13829" max="13829" width="12.85546875" style="187" customWidth="1"/>
    <col min="13830" max="13830" width="11.7109375" style="187" customWidth="1"/>
    <col min="13831" max="13831" width="11.85546875" style="187" customWidth="1"/>
    <col min="13832" max="13832" width="16.140625" style="187" customWidth="1"/>
    <col min="13833" max="13833" width="19.140625" style="187" customWidth="1"/>
    <col min="13834" max="13835" width="13.28515625" style="187" customWidth="1"/>
    <col min="13836" max="13836" width="12.85546875" style="187" customWidth="1"/>
    <col min="13837" max="13837" width="12.28515625" style="187" customWidth="1"/>
    <col min="13838" max="13838" width="14" style="187" customWidth="1"/>
    <col min="13839" max="13839" width="22.85546875" style="187" customWidth="1"/>
    <col min="13840" max="13840" width="13.85546875" style="187" bestFit="1" customWidth="1"/>
    <col min="13841" max="13841" width="2.5703125" style="187" customWidth="1"/>
    <col min="13842" max="13842" width="16.28515625" style="187" bestFit="1" customWidth="1"/>
    <col min="13843" max="13843" width="15.5703125" style="187" bestFit="1" customWidth="1"/>
    <col min="13844" max="13844" width="11.42578125" style="187"/>
    <col min="13845" max="13845" width="13.7109375" style="187" bestFit="1" customWidth="1"/>
    <col min="13846" max="13846" width="12.28515625" style="187" bestFit="1" customWidth="1"/>
    <col min="13847" max="14080" width="11.42578125" style="187"/>
    <col min="14081" max="14081" width="24.28515625" style="187" customWidth="1"/>
    <col min="14082" max="14082" width="13.85546875" style="187" customWidth="1"/>
    <col min="14083" max="14083" width="13.28515625" style="187" customWidth="1"/>
    <col min="14084" max="14084" width="12.7109375" style="187" customWidth="1"/>
    <col min="14085" max="14085" width="12.85546875" style="187" customWidth="1"/>
    <col min="14086" max="14086" width="11.7109375" style="187" customWidth="1"/>
    <col min="14087" max="14087" width="11.85546875" style="187" customWidth="1"/>
    <col min="14088" max="14088" width="16.140625" style="187" customWidth="1"/>
    <col min="14089" max="14089" width="19.140625" style="187" customWidth="1"/>
    <col min="14090" max="14091" width="13.28515625" style="187" customWidth="1"/>
    <col min="14092" max="14092" width="12.85546875" style="187" customWidth="1"/>
    <col min="14093" max="14093" width="12.28515625" style="187" customWidth="1"/>
    <col min="14094" max="14094" width="14" style="187" customWidth="1"/>
    <col min="14095" max="14095" width="22.85546875" style="187" customWidth="1"/>
    <col min="14096" max="14096" width="13.85546875" style="187" bestFit="1" customWidth="1"/>
    <col min="14097" max="14097" width="2.5703125" style="187" customWidth="1"/>
    <col min="14098" max="14098" width="16.28515625" style="187" bestFit="1" customWidth="1"/>
    <col min="14099" max="14099" width="15.5703125" style="187" bestFit="1" customWidth="1"/>
    <col min="14100" max="14100" width="11.42578125" style="187"/>
    <col min="14101" max="14101" width="13.7109375" style="187" bestFit="1" customWidth="1"/>
    <col min="14102" max="14102" width="12.28515625" style="187" bestFit="1" customWidth="1"/>
    <col min="14103" max="14336" width="11.42578125" style="187"/>
    <col min="14337" max="14337" width="24.28515625" style="187" customWidth="1"/>
    <col min="14338" max="14338" width="13.85546875" style="187" customWidth="1"/>
    <col min="14339" max="14339" width="13.28515625" style="187" customWidth="1"/>
    <col min="14340" max="14340" width="12.7109375" style="187" customWidth="1"/>
    <col min="14341" max="14341" width="12.85546875" style="187" customWidth="1"/>
    <col min="14342" max="14342" width="11.7109375" style="187" customWidth="1"/>
    <col min="14343" max="14343" width="11.85546875" style="187" customWidth="1"/>
    <col min="14344" max="14344" width="16.140625" style="187" customWidth="1"/>
    <col min="14345" max="14345" width="19.140625" style="187" customWidth="1"/>
    <col min="14346" max="14347" width="13.28515625" style="187" customWidth="1"/>
    <col min="14348" max="14348" width="12.85546875" style="187" customWidth="1"/>
    <col min="14349" max="14349" width="12.28515625" style="187" customWidth="1"/>
    <col min="14350" max="14350" width="14" style="187" customWidth="1"/>
    <col min="14351" max="14351" width="22.85546875" style="187" customWidth="1"/>
    <col min="14352" max="14352" width="13.85546875" style="187" bestFit="1" customWidth="1"/>
    <col min="14353" max="14353" width="2.5703125" style="187" customWidth="1"/>
    <col min="14354" max="14354" width="16.28515625" style="187" bestFit="1" customWidth="1"/>
    <col min="14355" max="14355" width="15.5703125" style="187" bestFit="1" customWidth="1"/>
    <col min="14356" max="14356" width="11.42578125" style="187"/>
    <col min="14357" max="14357" width="13.7109375" style="187" bestFit="1" customWidth="1"/>
    <col min="14358" max="14358" width="12.28515625" style="187" bestFit="1" customWidth="1"/>
    <col min="14359" max="14592" width="11.42578125" style="187"/>
    <col min="14593" max="14593" width="24.28515625" style="187" customWidth="1"/>
    <col min="14594" max="14594" width="13.85546875" style="187" customWidth="1"/>
    <col min="14595" max="14595" width="13.28515625" style="187" customWidth="1"/>
    <col min="14596" max="14596" width="12.7109375" style="187" customWidth="1"/>
    <col min="14597" max="14597" width="12.85546875" style="187" customWidth="1"/>
    <col min="14598" max="14598" width="11.7109375" style="187" customWidth="1"/>
    <col min="14599" max="14599" width="11.85546875" style="187" customWidth="1"/>
    <col min="14600" max="14600" width="16.140625" style="187" customWidth="1"/>
    <col min="14601" max="14601" width="19.140625" style="187" customWidth="1"/>
    <col min="14602" max="14603" width="13.28515625" style="187" customWidth="1"/>
    <col min="14604" max="14604" width="12.85546875" style="187" customWidth="1"/>
    <col min="14605" max="14605" width="12.28515625" style="187" customWidth="1"/>
    <col min="14606" max="14606" width="14" style="187" customWidth="1"/>
    <col min="14607" max="14607" width="22.85546875" style="187" customWidth="1"/>
    <col min="14608" max="14608" width="13.85546875" style="187" bestFit="1" customWidth="1"/>
    <col min="14609" max="14609" width="2.5703125" style="187" customWidth="1"/>
    <col min="14610" max="14610" width="16.28515625" style="187" bestFit="1" customWidth="1"/>
    <col min="14611" max="14611" width="15.5703125" style="187" bestFit="1" customWidth="1"/>
    <col min="14612" max="14612" width="11.42578125" style="187"/>
    <col min="14613" max="14613" width="13.7109375" style="187" bestFit="1" customWidth="1"/>
    <col min="14614" max="14614" width="12.28515625" style="187" bestFit="1" customWidth="1"/>
    <col min="14615" max="14848" width="11.42578125" style="187"/>
    <col min="14849" max="14849" width="24.28515625" style="187" customWidth="1"/>
    <col min="14850" max="14850" width="13.85546875" style="187" customWidth="1"/>
    <col min="14851" max="14851" width="13.28515625" style="187" customWidth="1"/>
    <col min="14852" max="14852" width="12.7109375" style="187" customWidth="1"/>
    <col min="14853" max="14853" width="12.85546875" style="187" customWidth="1"/>
    <col min="14854" max="14854" width="11.7109375" style="187" customWidth="1"/>
    <col min="14855" max="14855" width="11.85546875" style="187" customWidth="1"/>
    <col min="14856" max="14856" width="16.140625" style="187" customWidth="1"/>
    <col min="14857" max="14857" width="19.140625" style="187" customWidth="1"/>
    <col min="14858" max="14859" width="13.28515625" style="187" customWidth="1"/>
    <col min="14860" max="14860" width="12.85546875" style="187" customWidth="1"/>
    <col min="14861" max="14861" width="12.28515625" style="187" customWidth="1"/>
    <col min="14862" max="14862" width="14" style="187" customWidth="1"/>
    <col min="14863" max="14863" width="22.85546875" style="187" customWidth="1"/>
    <col min="14864" max="14864" width="13.85546875" style="187" bestFit="1" customWidth="1"/>
    <col min="14865" max="14865" width="2.5703125" style="187" customWidth="1"/>
    <col min="14866" max="14866" width="16.28515625" style="187" bestFit="1" customWidth="1"/>
    <col min="14867" max="14867" width="15.5703125" style="187" bestFit="1" customWidth="1"/>
    <col min="14868" max="14868" width="11.42578125" style="187"/>
    <col min="14869" max="14869" width="13.7109375" style="187" bestFit="1" customWidth="1"/>
    <col min="14870" max="14870" width="12.28515625" style="187" bestFit="1" customWidth="1"/>
    <col min="14871" max="15104" width="11.42578125" style="187"/>
    <col min="15105" max="15105" width="24.28515625" style="187" customWidth="1"/>
    <col min="15106" max="15106" width="13.85546875" style="187" customWidth="1"/>
    <col min="15107" max="15107" width="13.28515625" style="187" customWidth="1"/>
    <col min="15108" max="15108" width="12.7109375" style="187" customWidth="1"/>
    <col min="15109" max="15109" width="12.85546875" style="187" customWidth="1"/>
    <col min="15110" max="15110" width="11.7109375" style="187" customWidth="1"/>
    <col min="15111" max="15111" width="11.85546875" style="187" customWidth="1"/>
    <col min="15112" max="15112" width="16.140625" style="187" customWidth="1"/>
    <col min="15113" max="15113" width="19.140625" style="187" customWidth="1"/>
    <col min="15114" max="15115" width="13.28515625" style="187" customWidth="1"/>
    <col min="15116" max="15116" width="12.85546875" style="187" customWidth="1"/>
    <col min="15117" max="15117" width="12.28515625" style="187" customWidth="1"/>
    <col min="15118" max="15118" width="14" style="187" customWidth="1"/>
    <col min="15119" max="15119" width="22.85546875" style="187" customWidth="1"/>
    <col min="15120" max="15120" width="13.85546875" style="187" bestFit="1" customWidth="1"/>
    <col min="15121" max="15121" width="2.5703125" style="187" customWidth="1"/>
    <col min="15122" max="15122" width="16.28515625" style="187" bestFit="1" customWidth="1"/>
    <col min="15123" max="15123" width="15.5703125" style="187" bestFit="1" customWidth="1"/>
    <col min="15124" max="15124" width="11.42578125" style="187"/>
    <col min="15125" max="15125" width="13.7109375" style="187" bestFit="1" customWidth="1"/>
    <col min="15126" max="15126" width="12.28515625" style="187" bestFit="1" customWidth="1"/>
    <col min="15127" max="15360" width="11.42578125" style="187"/>
    <col min="15361" max="15361" width="24.28515625" style="187" customWidth="1"/>
    <col min="15362" max="15362" width="13.85546875" style="187" customWidth="1"/>
    <col min="15363" max="15363" width="13.28515625" style="187" customWidth="1"/>
    <col min="15364" max="15364" width="12.7109375" style="187" customWidth="1"/>
    <col min="15365" max="15365" width="12.85546875" style="187" customWidth="1"/>
    <col min="15366" max="15366" width="11.7109375" style="187" customWidth="1"/>
    <col min="15367" max="15367" width="11.85546875" style="187" customWidth="1"/>
    <col min="15368" max="15368" width="16.140625" style="187" customWidth="1"/>
    <col min="15369" max="15369" width="19.140625" style="187" customWidth="1"/>
    <col min="15370" max="15371" width="13.28515625" style="187" customWidth="1"/>
    <col min="15372" max="15372" width="12.85546875" style="187" customWidth="1"/>
    <col min="15373" max="15373" width="12.28515625" style="187" customWidth="1"/>
    <col min="15374" max="15374" width="14" style="187" customWidth="1"/>
    <col min="15375" max="15375" width="22.85546875" style="187" customWidth="1"/>
    <col min="15376" max="15376" width="13.85546875" style="187" bestFit="1" customWidth="1"/>
    <col min="15377" max="15377" width="2.5703125" style="187" customWidth="1"/>
    <col min="15378" max="15378" width="16.28515625" style="187" bestFit="1" customWidth="1"/>
    <col min="15379" max="15379" width="15.5703125" style="187" bestFit="1" customWidth="1"/>
    <col min="15380" max="15380" width="11.42578125" style="187"/>
    <col min="15381" max="15381" width="13.7109375" style="187" bestFit="1" customWidth="1"/>
    <col min="15382" max="15382" width="12.28515625" style="187" bestFit="1" customWidth="1"/>
    <col min="15383" max="15616" width="11.42578125" style="187"/>
    <col min="15617" max="15617" width="24.28515625" style="187" customWidth="1"/>
    <col min="15618" max="15618" width="13.85546875" style="187" customWidth="1"/>
    <col min="15619" max="15619" width="13.28515625" style="187" customWidth="1"/>
    <col min="15620" max="15620" width="12.7109375" style="187" customWidth="1"/>
    <col min="15621" max="15621" width="12.85546875" style="187" customWidth="1"/>
    <col min="15622" max="15622" width="11.7109375" style="187" customWidth="1"/>
    <col min="15623" max="15623" width="11.85546875" style="187" customWidth="1"/>
    <col min="15624" max="15624" width="16.140625" style="187" customWidth="1"/>
    <col min="15625" max="15625" width="19.140625" style="187" customWidth="1"/>
    <col min="15626" max="15627" width="13.28515625" style="187" customWidth="1"/>
    <col min="15628" max="15628" width="12.85546875" style="187" customWidth="1"/>
    <col min="15629" max="15629" width="12.28515625" style="187" customWidth="1"/>
    <col min="15630" max="15630" width="14" style="187" customWidth="1"/>
    <col min="15631" max="15631" width="22.85546875" style="187" customWidth="1"/>
    <col min="15632" max="15632" width="13.85546875" style="187" bestFit="1" customWidth="1"/>
    <col min="15633" max="15633" width="2.5703125" style="187" customWidth="1"/>
    <col min="15634" max="15634" width="16.28515625" style="187" bestFit="1" customWidth="1"/>
    <col min="15635" max="15635" width="15.5703125" style="187" bestFit="1" customWidth="1"/>
    <col min="15636" max="15636" width="11.42578125" style="187"/>
    <col min="15637" max="15637" width="13.7109375" style="187" bestFit="1" customWidth="1"/>
    <col min="15638" max="15638" width="12.28515625" style="187" bestFit="1" customWidth="1"/>
    <col min="15639" max="15872" width="11.42578125" style="187"/>
    <col min="15873" max="15873" width="24.28515625" style="187" customWidth="1"/>
    <col min="15874" max="15874" width="13.85546875" style="187" customWidth="1"/>
    <col min="15875" max="15875" width="13.28515625" style="187" customWidth="1"/>
    <col min="15876" max="15876" width="12.7109375" style="187" customWidth="1"/>
    <col min="15877" max="15877" width="12.85546875" style="187" customWidth="1"/>
    <col min="15878" max="15878" width="11.7109375" style="187" customWidth="1"/>
    <col min="15879" max="15879" width="11.85546875" style="187" customWidth="1"/>
    <col min="15880" max="15880" width="16.140625" style="187" customWidth="1"/>
    <col min="15881" max="15881" width="19.140625" style="187" customWidth="1"/>
    <col min="15882" max="15883" width="13.28515625" style="187" customWidth="1"/>
    <col min="15884" max="15884" width="12.85546875" style="187" customWidth="1"/>
    <col min="15885" max="15885" width="12.28515625" style="187" customWidth="1"/>
    <col min="15886" max="15886" width="14" style="187" customWidth="1"/>
    <col min="15887" max="15887" width="22.85546875" style="187" customWidth="1"/>
    <col min="15888" max="15888" width="13.85546875" style="187" bestFit="1" customWidth="1"/>
    <col min="15889" max="15889" width="2.5703125" style="187" customWidth="1"/>
    <col min="15890" max="15890" width="16.28515625" style="187" bestFit="1" customWidth="1"/>
    <col min="15891" max="15891" width="15.5703125" style="187" bestFit="1" customWidth="1"/>
    <col min="15892" max="15892" width="11.42578125" style="187"/>
    <col min="15893" max="15893" width="13.7109375" style="187" bestFit="1" customWidth="1"/>
    <col min="15894" max="15894" width="12.28515625" style="187" bestFit="1" customWidth="1"/>
    <col min="15895" max="16128" width="11.42578125" style="187"/>
    <col min="16129" max="16129" width="24.28515625" style="187" customWidth="1"/>
    <col min="16130" max="16130" width="13.85546875" style="187" customWidth="1"/>
    <col min="16131" max="16131" width="13.28515625" style="187" customWidth="1"/>
    <col min="16132" max="16132" width="12.7109375" style="187" customWidth="1"/>
    <col min="16133" max="16133" width="12.85546875" style="187" customWidth="1"/>
    <col min="16134" max="16134" width="11.7109375" style="187" customWidth="1"/>
    <col min="16135" max="16135" width="11.85546875" style="187" customWidth="1"/>
    <col min="16136" max="16136" width="16.140625" style="187" customWidth="1"/>
    <col min="16137" max="16137" width="19.140625" style="187" customWidth="1"/>
    <col min="16138" max="16139" width="13.28515625" style="187" customWidth="1"/>
    <col min="16140" max="16140" width="12.85546875" style="187" customWidth="1"/>
    <col min="16141" max="16141" width="12.28515625" style="187" customWidth="1"/>
    <col min="16142" max="16142" width="14" style="187" customWidth="1"/>
    <col min="16143" max="16143" width="22.85546875" style="187" customWidth="1"/>
    <col min="16144" max="16144" width="13.85546875" style="187" bestFit="1" customWidth="1"/>
    <col min="16145" max="16145" width="2.5703125" style="187" customWidth="1"/>
    <col min="16146" max="16146" width="16.28515625" style="187" bestFit="1" customWidth="1"/>
    <col min="16147" max="16147" width="15.5703125" style="187" bestFit="1" customWidth="1"/>
    <col min="16148" max="16148" width="11.42578125" style="187"/>
    <col min="16149" max="16149" width="13.7109375" style="187" bestFit="1" customWidth="1"/>
    <col min="16150" max="16150" width="12.28515625" style="187" bestFit="1" customWidth="1"/>
    <col min="16151" max="16384" width="11.42578125" style="187"/>
  </cols>
  <sheetData>
    <row r="6" spans="1:19" ht="15" x14ac:dyDescent="0.25">
      <c r="A6" s="284" t="s">
        <v>131</v>
      </c>
      <c r="B6" s="284"/>
      <c r="C6" s="284"/>
      <c r="D6" s="284"/>
      <c r="E6" s="284"/>
      <c r="F6" s="284"/>
      <c r="G6" s="284"/>
      <c r="H6" s="284"/>
      <c r="I6" s="284"/>
      <c r="J6" s="284"/>
      <c r="K6" s="284"/>
      <c r="L6" s="284"/>
      <c r="M6" s="284"/>
      <c r="N6" s="284"/>
      <c r="O6" s="284"/>
      <c r="P6" s="284"/>
    </row>
    <row r="7" spans="1:19" ht="14.25" x14ac:dyDescent="0.2">
      <c r="A7" s="285" t="s">
        <v>132</v>
      </c>
      <c r="B7" s="285"/>
      <c r="C7" s="285"/>
      <c r="D7" s="285"/>
      <c r="E7" s="285"/>
      <c r="F7" s="285"/>
      <c r="G7" s="285"/>
      <c r="H7" s="285"/>
      <c r="I7" s="285"/>
      <c r="J7" s="285"/>
      <c r="K7" s="285"/>
      <c r="L7" s="285"/>
      <c r="M7" s="285"/>
      <c r="N7" s="285"/>
      <c r="O7" s="285"/>
      <c r="P7" s="285"/>
    </row>
    <row r="8" spans="1:19" ht="12.75" x14ac:dyDescent="0.2">
      <c r="A8" s="297" t="s">
        <v>133</v>
      </c>
      <c r="B8" s="297"/>
      <c r="C8" s="297"/>
      <c r="D8" s="297"/>
      <c r="E8" s="297"/>
      <c r="F8" s="297"/>
      <c r="G8" s="297"/>
      <c r="H8" s="297"/>
      <c r="I8" s="297"/>
      <c r="J8" s="297"/>
      <c r="K8" s="297"/>
      <c r="L8" s="297"/>
      <c r="M8" s="297"/>
      <c r="N8" s="297"/>
      <c r="O8" s="297"/>
      <c r="P8" s="297"/>
    </row>
    <row r="9" spans="1:19" ht="12.75" x14ac:dyDescent="0.2">
      <c r="A9" s="297" t="s">
        <v>134</v>
      </c>
      <c r="B9" s="297"/>
      <c r="C9" s="297"/>
      <c r="D9" s="297"/>
      <c r="E9" s="297"/>
      <c r="F9" s="297"/>
      <c r="G9" s="297"/>
      <c r="H9" s="297"/>
      <c r="I9" s="297"/>
      <c r="J9" s="297"/>
      <c r="K9" s="297"/>
      <c r="L9" s="297"/>
      <c r="M9" s="297"/>
      <c r="N9" s="297"/>
      <c r="O9" s="297"/>
      <c r="P9" s="297"/>
    </row>
    <row r="10" spans="1:19" ht="12.75" x14ac:dyDescent="0.2">
      <c r="A10" s="305" t="s">
        <v>135</v>
      </c>
      <c r="B10" s="305"/>
      <c r="C10" s="305"/>
      <c r="D10" s="305"/>
      <c r="E10" s="305"/>
      <c r="F10" s="305"/>
      <c r="G10" s="305"/>
      <c r="H10" s="305"/>
      <c r="I10" s="305"/>
      <c r="J10" s="305"/>
      <c r="K10" s="305"/>
      <c r="L10" s="305"/>
      <c r="M10" s="305"/>
      <c r="N10" s="305"/>
      <c r="O10" s="305"/>
      <c r="P10" s="305"/>
    </row>
    <row r="11" spans="1:19" ht="13.5" thickBot="1" x14ac:dyDescent="0.25">
      <c r="A11" s="303" t="s">
        <v>136</v>
      </c>
      <c r="B11" s="303"/>
      <c r="C11" s="303"/>
      <c r="D11" s="303"/>
      <c r="E11" s="303"/>
      <c r="F11" s="303"/>
      <c r="G11" s="303"/>
      <c r="H11" s="303"/>
      <c r="I11" s="303"/>
      <c r="J11" s="303"/>
      <c r="K11" s="303"/>
      <c r="L11" s="303"/>
      <c r="M11" s="303"/>
      <c r="N11" s="303"/>
      <c r="O11" s="303"/>
      <c r="P11" s="303"/>
    </row>
    <row r="12" spans="1:19" s="174" customFormat="1" ht="11.25" x14ac:dyDescent="0.2">
      <c r="A12" s="171"/>
      <c r="B12" s="173"/>
      <c r="C12" s="173" t="s">
        <v>62</v>
      </c>
      <c r="D12" s="173" t="s">
        <v>62</v>
      </c>
      <c r="E12" s="173"/>
      <c r="F12" s="12" t="s">
        <v>84</v>
      </c>
      <c r="G12" s="173" t="s">
        <v>53</v>
      </c>
      <c r="H12" s="172" t="s">
        <v>54</v>
      </c>
      <c r="I12" s="172" t="s">
        <v>67</v>
      </c>
      <c r="J12" s="172" t="s">
        <v>55</v>
      </c>
      <c r="K12" s="172" t="s">
        <v>72</v>
      </c>
      <c r="L12" s="172" t="s">
        <v>62</v>
      </c>
      <c r="M12" s="172" t="s">
        <v>72</v>
      </c>
      <c r="N12" s="243" t="s">
        <v>91</v>
      </c>
      <c r="O12" s="172" t="s">
        <v>99</v>
      </c>
      <c r="P12" s="173"/>
      <c r="R12" s="178"/>
      <c r="S12" s="178"/>
    </row>
    <row r="13" spans="1:19" s="174" customFormat="1" ht="11.25" customHeight="1" x14ac:dyDescent="0.2">
      <c r="A13" s="175" t="s">
        <v>56</v>
      </c>
      <c r="B13" s="177" t="s">
        <v>46</v>
      </c>
      <c r="C13" s="177" t="s">
        <v>63</v>
      </c>
      <c r="D13" s="177" t="s">
        <v>58</v>
      </c>
      <c r="E13" s="177" t="s">
        <v>59</v>
      </c>
      <c r="F13" s="72" t="s">
        <v>85</v>
      </c>
      <c r="G13" s="177" t="s">
        <v>59</v>
      </c>
      <c r="H13" s="176" t="s">
        <v>60</v>
      </c>
      <c r="I13" s="176" t="s">
        <v>68</v>
      </c>
      <c r="J13" s="176" t="s">
        <v>61</v>
      </c>
      <c r="K13" s="176" t="s">
        <v>73</v>
      </c>
      <c r="L13" s="176" t="s">
        <v>64</v>
      </c>
      <c r="M13" s="176" t="s">
        <v>74</v>
      </c>
      <c r="N13" s="244" t="s">
        <v>57</v>
      </c>
      <c r="O13" s="176" t="s">
        <v>97</v>
      </c>
      <c r="P13" s="177" t="s">
        <v>52</v>
      </c>
      <c r="R13" s="178"/>
      <c r="S13" s="178"/>
    </row>
    <row r="14" spans="1:19" s="174" customFormat="1" ht="11.25" customHeight="1" thickBot="1" x14ac:dyDescent="0.25">
      <c r="A14" s="179"/>
      <c r="B14" s="180"/>
      <c r="C14" s="180" t="s">
        <v>57</v>
      </c>
      <c r="D14" s="180"/>
      <c r="E14" s="180"/>
      <c r="F14" s="73" t="s">
        <v>86</v>
      </c>
      <c r="G14" s="180"/>
      <c r="H14" s="180"/>
      <c r="I14" s="180" t="s">
        <v>69</v>
      </c>
      <c r="J14" s="180"/>
      <c r="K14" s="180"/>
      <c r="L14" s="180"/>
      <c r="M14" s="180"/>
      <c r="N14" s="245" t="s">
        <v>92</v>
      </c>
      <c r="O14" s="231" t="s">
        <v>96</v>
      </c>
      <c r="P14" s="180"/>
      <c r="R14" s="178"/>
      <c r="S14" s="178"/>
    </row>
    <row r="15" spans="1:19" x14ac:dyDescent="0.2">
      <c r="A15" s="246"/>
      <c r="B15" s="247"/>
      <c r="C15" s="247"/>
      <c r="D15" s="247"/>
      <c r="E15" s="247"/>
      <c r="F15" s="247"/>
      <c r="G15" s="248"/>
      <c r="H15" s="247"/>
      <c r="I15" s="247"/>
      <c r="J15" s="247"/>
      <c r="K15" s="247"/>
      <c r="L15" s="247"/>
      <c r="M15" s="247"/>
      <c r="N15" s="249"/>
      <c r="O15" s="247"/>
      <c r="P15" s="250"/>
    </row>
    <row r="16" spans="1:19" s="254" customFormat="1" ht="12.75" x14ac:dyDescent="0.2">
      <c r="A16" s="251" t="s">
        <v>0</v>
      </c>
      <c r="B16" s="252">
        <v>8757198</v>
      </c>
      <c r="C16" s="252">
        <v>1724905</v>
      </c>
      <c r="D16" s="252">
        <v>96002</v>
      </c>
      <c r="E16" s="252">
        <v>164946</v>
      </c>
      <c r="F16" s="252">
        <v>28402</v>
      </c>
      <c r="G16" s="252">
        <v>41135</v>
      </c>
      <c r="H16" s="252">
        <v>-31852</v>
      </c>
      <c r="I16" s="252">
        <v>375391</v>
      </c>
      <c r="J16" s="252">
        <v>1298221</v>
      </c>
      <c r="K16" s="252">
        <v>0</v>
      </c>
      <c r="L16" s="252">
        <v>80165</v>
      </c>
      <c r="M16" s="252">
        <v>0</v>
      </c>
      <c r="N16" s="252">
        <v>519887</v>
      </c>
      <c r="O16" s="252">
        <v>171</v>
      </c>
      <c r="P16" s="253">
        <f>SUM(B16:O16)</f>
        <v>13054571</v>
      </c>
      <c r="R16" s="255"/>
      <c r="S16" s="255"/>
    </row>
    <row r="17" spans="1:20" ht="12.75" x14ac:dyDescent="0.2">
      <c r="A17" s="256" t="s">
        <v>137</v>
      </c>
      <c r="B17" s="20">
        <v>7947139</v>
      </c>
      <c r="C17" s="20">
        <v>1698594</v>
      </c>
      <c r="D17" s="20">
        <v>101752</v>
      </c>
      <c r="E17" s="20">
        <v>163544</v>
      </c>
      <c r="F17" s="20">
        <v>28134</v>
      </c>
      <c r="G17" s="20">
        <v>40821</v>
      </c>
      <c r="H17" s="20">
        <v>40338</v>
      </c>
      <c r="I17" s="20">
        <v>396398</v>
      </c>
      <c r="J17" s="20">
        <v>560975</v>
      </c>
      <c r="K17" s="20">
        <v>0</v>
      </c>
      <c r="L17" s="20">
        <v>80165</v>
      </c>
      <c r="M17" s="20">
        <v>0</v>
      </c>
      <c r="N17" s="20">
        <v>260269</v>
      </c>
      <c r="O17" s="20">
        <v>171</v>
      </c>
      <c r="P17" s="186">
        <f t="shared" ref="P17:P91" si="0">SUM(B17:O17)</f>
        <v>11318300</v>
      </c>
      <c r="R17" s="255"/>
      <c r="S17" s="255"/>
      <c r="T17" s="192"/>
    </row>
    <row r="18" spans="1:20" ht="12.75" x14ac:dyDescent="0.2">
      <c r="A18" s="256" t="s">
        <v>94</v>
      </c>
      <c r="B18" s="20">
        <v>63418</v>
      </c>
      <c r="C18" s="20">
        <v>13250</v>
      </c>
      <c r="D18" s="20">
        <v>1060</v>
      </c>
      <c r="E18" s="20">
        <v>1402</v>
      </c>
      <c r="F18" s="20">
        <v>268</v>
      </c>
      <c r="G18" s="20">
        <v>314</v>
      </c>
      <c r="H18" s="20">
        <v>0</v>
      </c>
      <c r="I18" s="20">
        <v>-21007</v>
      </c>
      <c r="J18" s="20">
        <v>-83467</v>
      </c>
      <c r="K18" s="20">
        <v>0</v>
      </c>
      <c r="L18" s="20">
        <v>0</v>
      </c>
      <c r="M18" s="20">
        <v>0</v>
      </c>
      <c r="N18" s="20">
        <v>283652</v>
      </c>
      <c r="O18" s="20">
        <v>0</v>
      </c>
      <c r="P18" s="186">
        <f t="shared" si="0"/>
        <v>258890</v>
      </c>
      <c r="R18" s="255"/>
      <c r="S18" s="255"/>
      <c r="T18" s="192"/>
    </row>
    <row r="19" spans="1:20" ht="12.75" x14ac:dyDescent="0.2">
      <c r="A19" s="184" t="s">
        <v>79</v>
      </c>
      <c r="B19" s="20">
        <v>0</v>
      </c>
      <c r="C19" s="20">
        <v>0</v>
      </c>
      <c r="D19" s="20">
        <v>0</v>
      </c>
      <c r="E19" s="20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186">
        <f t="shared" si="0"/>
        <v>0</v>
      </c>
      <c r="R19" s="255"/>
      <c r="S19" s="255"/>
      <c r="T19" s="192"/>
    </row>
    <row r="20" spans="1:20" ht="12.75" x14ac:dyDescent="0.2">
      <c r="A20" s="184" t="s">
        <v>80</v>
      </c>
      <c r="B20" s="20">
        <v>293034</v>
      </c>
      <c r="C20" s="20">
        <v>-3713</v>
      </c>
      <c r="D20" s="20">
        <v>444</v>
      </c>
      <c r="E20" s="20">
        <v>0</v>
      </c>
      <c r="F20" s="20">
        <v>0</v>
      </c>
      <c r="G20" s="20">
        <v>0</v>
      </c>
      <c r="H20" s="20">
        <v>-72190</v>
      </c>
      <c r="I20" s="20">
        <v>0</v>
      </c>
      <c r="J20" s="20">
        <v>-129279</v>
      </c>
      <c r="K20" s="20">
        <v>0</v>
      </c>
      <c r="L20" s="20">
        <v>0</v>
      </c>
      <c r="M20" s="20">
        <v>0</v>
      </c>
      <c r="N20" s="20">
        <v>486</v>
      </c>
      <c r="O20" s="20">
        <v>0</v>
      </c>
      <c r="P20" s="186">
        <f t="shared" si="0"/>
        <v>88782</v>
      </c>
      <c r="R20" s="255"/>
      <c r="S20" s="255"/>
      <c r="T20" s="192"/>
    </row>
    <row r="21" spans="1:20" ht="12.75" x14ac:dyDescent="0.2">
      <c r="A21" s="184" t="s">
        <v>81</v>
      </c>
      <c r="B21" s="20">
        <v>453607</v>
      </c>
      <c r="C21" s="20">
        <v>16774</v>
      </c>
      <c r="D21" s="20">
        <v>-7254</v>
      </c>
      <c r="E21" s="20">
        <v>0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0</v>
      </c>
      <c r="M21" s="20">
        <v>0</v>
      </c>
      <c r="N21" s="20">
        <v>-24520</v>
      </c>
      <c r="O21" s="20">
        <v>0</v>
      </c>
      <c r="P21" s="186">
        <f t="shared" si="0"/>
        <v>438607</v>
      </c>
      <c r="R21" s="255"/>
      <c r="S21" s="255"/>
      <c r="T21" s="192"/>
    </row>
    <row r="22" spans="1:20" ht="12.75" x14ac:dyDescent="0.2">
      <c r="A22" s="184" t="s">
        <v>82</v>
      </c>
      <c r="B22" s="20">
        <v>0</v>
      </c>
      <c r="C22" s="20">
        <v>0</v>
      </c>
      <c r="D22" s="20">
        <v>0</v>
      </c>
      <c r="E22" s="20">
        <v>0</v>
      </c>
      <c r="F22" s="20">
        <v>0</v>
      </c>
      <c r="G22" s="20">
        <v>0</v>
      </c>
      <c r="H22" s="20">
        <v>0</v>
      </c>
      <c r="I22" s="20">
        <v>0</v>
      </c>
      <c r="J22" s="20">
        <v>949992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186">
        <f t="shared" si="0"/>
        <v>949992</v>
      </c>
      <c r="R22" s="255"/>
      <c r="S22" s="255"/>
      <c r="T22" s="192"/>
    </row>
    <row r="23" spans="1:20" s="254" customFormat="1" ht="12.75" x14ac:dyDescent="0.2">
      <c r="A23" s="251" t="s">
        <v>1</v>
      </c>
      <c r="B23" s="252">
        <v>15599554</v>
      </c>
      <c r="C23" s="252">
        <v>3072360</v>
      </c>
      <c r="D23" s="252">
        <v>170841</v>
      </c>
      <c r="E23" s="252">
        <v>293724</v>
      </c>
      <c r="F23" s="252">
        <v>50573</v>
      </c>
      <c r="G23" s="252">
        <v>73266</v>
      </c>
      <c r="H23" s="252">
        <v>-80628</v>
      </c>
      <c r="I23" s="252">
        <v>764230</v>
      </c>
      <c r="J23" s="252">
        <v>2168710</v>
      </c>
      <c r="K23" s="252">
        <v>0</v>
      </c>
      <c r="L23" s="252">
        <v>1205800</v>
      </c>
      <c r="M23" s="252">
        <v>0</v>
      </c>
      <c r="N23" s="252">
        <v>1165979</v>
      </c>
      <c r="O23" s="252">
        <v>701</v>
      </c>
      <c r="P23" s="253">
        <f t="shared" si="0"/>
        <v>24485110</v>
      </c>
      <c r="R23" s="255"/>
      <c r="S23" s="255"/>
    </row>
    <row r="24" spans="1:20" ht="12.75" x14ac:dyDescent="0.2">
      <c r="A24" s="256" t="s">
        <v>137</v>
      </c>
      <c r="B24" s="20">
        <v>14183804</v>
      </c>
      <c r="C24" s="20">
        <v>3031598</v>
      </c>
      <c r="D24" s="20">
        <v>181586</v>
      </c>
      <c r="E24" s="20">
        <v>291874</v>
      </c>
      <c r="F24" s="20">
        <v>50219</v>
      </c>
      <c r="G24" s="20">
        <v>72851</v>
      </c>
      <c r="H24" s="20">
        <v>102103</v>
      </c>
      <c r="I24" s="20">
        <v>534939</v>
      </c>
      <c r="J24" s="20">
        <v>556930</v>
      </c>
      <c r="K24" s="20">
        <v>0</v>
      </c>
      <c r="L24" s="20">
        <v>1205800</v>
      </c>
      <c r="M24" s="20">
        <v>0</v>
      </c>
      <c r="N24" s="20">
        <v>558009</v>
      </c>
      <c r="O24" s="20">
        <v>701</v>
      </c>
      <c r="P24" s="186">
        <f t="shared" si="0"/>
        <v>20770414</v>
      </c>
      <c r="Q24" s="258"/>
      <c r="R24" s="255"/>
      <c r="S24" s="255"/>
      <c r="T24" s="192"/>
    </row>
    <row r="25" spans="1:20" ht="12.75" x14ac:dyDescent="0.2">
      <c r="A25" s="256" t="s">
        <v>94</v>
      </c>
      <c r="B25" s="20">
        <v>83688</v>
      </c>
      <c r="C25" s="20">
        <v>17479</v>
      </c>
      <c r="D25" s="20">
        <v>1398</v>
      </c>
      <c r="E25" s="20">
        <v>1850</v>
      </c>
      <c r="F25" s="20">
        <v>354</v>
      </c>
      <c r="G25" s="20">
        <v>415</v>
      </c>
      <c r="H25" s="20">
        <v>0</v>
      </c>
      <c r="I25" s="20">
        <v>229291</v>
      </c>
      <c r="J25" s="20">
        <v>911052</v>
      </c>
      <c r="K25" s="20">
        <v>0</v>
      </c>
      <c r="L25" s="20">
        <v>0</v>
      </c>
      <c r="M25" s="20">
        <v>0</v>
      </c>
      <c r="N25" s="20">
        <v>661005</v>
      </c>
      <c r="O25" s="20">
        <v>0</v>
      </c>
      <c r="P25" s="186">
        <f t="shared" si="0"/>
        <v>1906532</v>
      </c>
      <c r="Q25" s="258"/>
      <c r="R25" s="255"/>
      <c r="S25" s="255"/>
      <c r="T25" s="192"/>
    </row>
    <row r="26" spans="1:20" ht="12.75" x14ac:dyDescent="0.2">
      <c r="A26" s="184" t="s">
        <v>79</v>
      </c>
      <c r="B26" s="20">
        <v>0</v>
      </c>
      <c r="C26" s="20">
        <v>0</v>
      </c>
      <c r="D26" s="20">
        <v>0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186">
        <f t="shared" si="0"/>
        <v>0</v>
      </c>
      <c r="Q26" s="258"/>
      <c r="R26" s="255"/>
      <c r="S26" s="255"/>
      <c r="T26" s="192"/>
    </row>
    <row r="27" spans="1:20" ht="12.75" x14ac:dyDescent="0.2">
      <c r="A27" s="184" t="s">
        <v>80</v>
      </c>
      <c r="B27" s="20">
        <v>523177</v>
      </c>
      <c r="C27" s="20">
        <v>-6629</v>
      </c>
      <c r="D27" s="20">
        <v>793</v>
      </c>
      <c r="E27" s="20">
        <v>0</v>
      </c>
      <c r="F27" s="20">
        <v>0</v>
      </c>
      <c r="G27" s="20">
        <v>0</v>
      </c>
      <c r="H27" s="20">
        <v>-182731</v>
      </c>
      <c r="I27" s="20">
        <v>0</v>
      </c>
      <c r="J27" s="20">
        <v>-110379</v>
      </c>
      <c r="K27" s="20">
        <v>0</v>
      </c>
      <c r="L27" s="20">
        <v>0</v>
      </c>
      <c r="M27" s="20">
        <v>0</v>
      </c>
      <c r="N27" s="20">
        <v>1027</v>
      </c>
      <c r="O27" s="20">
        <v>0</v>
      </c>
      <c r="P27" s="186">
        <f t="shared" si="0"/>
        <v>225258</v>
      </c>
      <c r="Q27" s="258"/>
      <c r="R27" s="255"/>
      <c r="S27" s="255"/>
      <c r="T27" s="192"/>
    </row>
    <row r="28" spans="1:20" ht="12.75" x14ac:dyDescent="0.2">
      <c r="A28" s="184" t="s">
        <v>81</v>
      </c>
      <c r="B28" s="20">
        <v>808885</v>
      </c>
      <c r="C28" s="20">
        <v>29912</v>
      </c>
      <c r="D28" s="20">
        <v>-12936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-54062</v>
      </c>
      <c r="O28" s="20">
        <v>0</v>
      </c>
      <c r="P28" s="186">
        <f t="shared" si="0"/>
        <v>771799</v>
      </c>
      <c r="Q28" s="258"/>
      <c r="R28" s="255"/>
      <c r="S28" s="255"/>
      <c r="T28" s="192"/>
    </row>
    <row r="29" spans="1:20" ht="12.75" x14ac:dyDescent="0.2">
      <c r="A29" s="184" t="s">
        <v>82</v>
      </c>
      <c r="B29" s="20">
        <v>0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811107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186">
        <f t="shared" si="0"/>
        <v>811107</v>
      </c>
      <c r="Q29" s="258"/>
      <c r="R29" s="255"/>
      <c r="S29" s="255"/>
      <c r="T29" s="192"/>
    </row>
    <row r="30" spans="1:20" ht="12.75" x14ac:dyDescent="0.2">
      <c r="A30" s="251" t="s">
        <v>2</v>
      </c>
      <c r="B30" s="252">
        <v>106085197</v>
      </c>
      <c r="C30" s="252">
        <v>20876988</v>
      </c>
      <c r="D30" s="252">
        <v>1151696</v>
      </c>
      <c r="E30" s="252">
        <v>1991379</v>
      </c>
      <c r="F30" s="252">
        <v>342656</v>
      </c>
      <c r="G30" s="252">
        <v>497656</v>
      </c>
      <c r="H30" s="252">
        <v>-80628</v>
      </c>
      <c r="I30" s="252">
        <v>2915842</v>
      </c>
      <c r="J30" s="252">
        <v>1442980</v>
      </c>
      <c r="K30" s="252">
        <v>0</v>
      </c>
      <c r="L30" s="252">
        <v>23652487</v>
      </c>
      <c r="M30" s="252">
        <v>0</v>
      </c>
      <c r="N30" s="252">
        <v>5454540</v>
      </c>
      <c r="O30" s="252">
        <v>154789</v>
      </c>
      <c r="P30" s="253">
        <f t="shared" si="0"/>
        <v>164485582</v>
      </c>
      <c r="Q30" s="258"/>
      <c r="R30" s="255"/>
      <c r="S30" s="255"/>
      <c r="T30" s="192"/>
    </row>
    <row r="31" spans="1:20" ht="12.75" x14ac:dyDescent="0.2">
      <c r="A31" s="256" t="s">
        <v>137</v>
      </c>
      <c r="B31" s="20">
        <v>98080437</v>
      </c>
      <c r="C31" s="20">
        <v>20963162</v>
      </c>
      <c r="D31" s="20">
        <v>1254618</v>
      </c>
      <c r="E31" s="20">
        <v>2017363</v>
      </c>
      <c r="F31" s="20">
        <v>347632</v>
      </c>
      <c r="G31" s="20">
        <v>503485</v>
      </c>
      <c r="H31" s="20">
        <v>102103</v>
      </c>
      <c r="I31" s="20">
        <v>2930615</v>
      </c>
      <c r="J31" s="20">
        <v>611193</v>
      </c>
      <c r="K31" s="20">
        <v>0</v>
      </c>
      <c r="L31" s="20">
        <v>23652487</v>
      </c>
      <c r="M31" s="20">
        <v>0</v>
      </c>
      <c r="N31" s="20">
        <v>9347787</v>
      </c>
      <c r="O31" s="20">
        <v>154789</v>
      </c>
      <c r="P31" s="186">
        <f t="shared" si="0"/>
        <v>159965671</v>
      </c>
      <c r="R31" s="255"/>
      <c r="S31" s="255"/>
      <c r="T31" s="192"/>
    </row>
    <row r="32" spans="1:20" ht="12.75" x14ac:dyDescent="0.2">
      <c r="A32" s="256" t="s">
        <v>94</v>
      </c>
      <c r="B32" s="20">
        <v>-1175396</v>
      </c>
      <c r="C32" s="20">
        <v>-245505</v>
      </c>
      <c r="D32" s="20">
        <v>-19629</v>
      </c>
      <c r="E32" s="20">
        <v>-25984</v>
      </c>
      <c r="F32" s="20">
        <v>-4976</v>
      </c>
      <c r="G32" s="20">
        <v>-5829</v>
      </c>
      <c r="H32" s="20">
        <v>0</v>
      </c>
      <c r="I32" s="20">
        <v>-14773</v>
      </c>
      <c r="J32" s="20">
        <v>-58696</v>
      </c>
      <c r="K32" s="20">
        <v>0</v>
      </c>
      <c r="L32" s="20">
        <v>0</v>
      </c>
      <c r="M32" s="20">
        <v>0</v>
      </c>
      <c r="N32" s="20">
        <v>-3417825</v>
      </c>
      <c r="O32" s="20">
        <v>0</v>
      </c>
      <c r="P32" s="186">
        <f t="shared" si="0"/>
        <v>-4968613</v>
      </c>
      <c r="R32" s="255"/>
      <c r="S32" s="255"/>
      <c r="T32" s="192"/>
    </row>
    <row r="33" spans="1:20" ht="12.75" x14ac:dyDescent="0.2">
      <c r="A33" s="184" t="s">
        <v>79</v>
      </c>
      <c r="B33" s="20">
        <v>0</v>
      </c>
      <c r="C33" s="20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186">
        <f t="shared" si="0"/>
        <v>0</v>
      </c>
      <c r="R33" s="255"/>
      <c r="S33" s="255"/>
      <c r="T33" s="192"/>
    </row>
    <row r="34" spans="1:20" ht="12.75" x14ac:dyDescent="0.2">
      <c r="A34" s="184" t="s">
        <v>80</v>
      </c>
      <c r="B34" s="20">
        <v>3628304</v>
      </c>
      <c r="C34" s="20">
        <v>-45975</v>
      </c>
      <c r="D34" s="20">
        <v>5498</v>
      </c>
      <c r="E34" s="20">
        <v>0</v>
      </c>
      <c r="F34" s="20">
        <v>0</v>
      </c>
      <c r="G34" s="20">
        <v>0</v>
      </c>
      <c r="H34" s="20">
        <v>-182731</v>
      </c>
      <c r="I34" s="20">
        <v>0</v>
      </c>
      <c r="J34" s="20">
        <v>-140269</v>
      </c>
      <c r="K34" s="20">
        <v>0</v>
      </c>
      <c r="L34" s="20">
        <v>0</v>
      </c>
      <c r="M34" s="20">
        <v>0</v>
      </c>
      <c r="N34" s="20">
        <v>21305</v>
      </c>
      <c r="O34" s="20">
        <v>0</v>
      </c>
      <c r="P34" s="186">
        <f t="shared" si="0"/>
        <v>3286132</v>
      </c>
      <c r="R34" s="255"/>
      <c r="S34" s="255"/>
      <c r="T34" s="192"/>
    </row>
    <row r="35" spans="1:20" ht="12.75" x14ac:dyDescent="0.2">
      <c r="A35" s="184" t="s">
        <v>81</v>
      </c>
      <c r="B35" s="20">
        <v>5551852</v>
      </c>
      <c r="C35" s="20">
        <v>205306</v>
      </c>
      <c r="D35" s="20">
        <v>-88791</v>
      </c>
      <c r="E35" s="20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-496727</v>
      </c>
      <c r="O35" s="20">
        <v>0</v>
      </c>
      <c r="P35" s="186">
        <f t="shared" si="0"/>
        <v>5171640</v>
      </c>
      <c r="R35" s="255"/>
      <c r="S35" s="255"/>
      <c r="T35" s="192"/>
    </row>
    <row r="36" spans="1:20" ht="12.75" x14ac:dyDescent="0.2">
      <c r="A36" s="184" t="s">
        <v>82</v>
      </c>
      <c r="B36" s="20">
        <v>0</v>
      </c>
      <c r="C36" s="20">
        <v>0</v>
      </c>
      <c r="D36" s="20">
        <v>0</v>
      </c>
      <c r="E36" s="20">
        <v>0</v>
      </c>
      <c r="F36" s="20">
        <v>0</v>
      </c>
      <c r="G36" s="20">
        <v>0</v>
      </c>
      <c r="H36" s="20">
        <v>0</v>
      </c>
      <c r="I36" s="20">
        <v>0</v>
      </c>
      <c r="J36" s="20">
        <v>1030752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186">
        <f t="shared" si="0"/>
        <v>1030752</v>
      </c>
      <c r="R36" s="255"/>
      <c r="S36" s="255"/>
      <c r="T36" s="192"/>
    </row>
    <row r="37" spans="1:20" ht="12.75" x14ac:dyDescent="0.2">
      <c r="A37" s="251" t="s">
        <v>3</v>
      </c>
      <c r="B37" s="252">
        <v>8475385</v>
      </c>
      <c r="C37" s="252">
        <v>1668926</v>
      </c>
      <c r="D37" s="252">
        <v>92628</v>
      </c>
      <c r="E37" s="252">
        <v>159468</v>
      </c>
      <c r="F37" s="252">
        <v>27453</v>
      </c>
      <c r="G37" s="252">
        <v>39794</v>
      </c>
      <c r="H37" s="252">
        <v>-31853</v>
      </c>
      <c r="I37" s="252">
        <v>667995</v>
      </c>
      <c r="J37" s="252">
        <v>2581826</v>
      </c>
      <c r="K37" s="252">
        <v>0</v>
      </c>
      <c r="L37" s="252">
        <v>853</v>
      </c>
      <c r="M37" s="252">
        <v>0</v>
      </c>
      <c r="N37" s="252">
        <v>345929</v>
      </c>
      <c r="O37" s="252">
        <v>295</v>
      </c>
      <c r="P37" s="253">
        <f t="shared" si="0"/>
        <v>14028699</v>
      </c>
      <c r="R37" s="255"/>
      <c r="S37" s="255"/>
      <c r="T37" s="192"/>
    </row>
    <row r="38" spans="1:20" ht="12.75" x14ac:dyDescent="0.2">
      <c r="A38" s="256" t="s">
        <v>137</v>
      </c>
      <c r="B38" s="20">
        <v>7736855</v>
      </c>
      <c r="C38" s="20">
        <v>1653644</v>
      </c>
      <c r="D38" s="20">
        <v>99030</v>
      </c>
      <c r="E38" s="20">
        <v>159191</v>
      </c>
      <c r="F38" s="20">
        <v>27400</v>
      </c>
      <c r="G38" s="20">
        <v>39732</v>
      </c>
      <c r="H38" s="20">
        <v>40337</v>
      </c>
      <c r="I38" s="20">
        <v>354932</v>
      </c>
      <c r="J38" s="20">
        <v>605362</v>
      </c>
      <c r="K38" s="20">
        <v>0</v>
      </c>
      <c r="L38" s="20">
        <v>853</v>
      </c>
      <c r="M38" s="20">
        <v>0</v>
      </c>
      <c r="N38" s="20">
        <v>251896</v>
      </c>
      <c r="O38" s="20">
        <v>295</v>
      </c>
      <c r="P38" s="186">
        <f t="shared" si="0"/>
        <v>10969527</v>
      </c>
      <c r="R38" s="255"/>
      <c r="S38" s="255"/>
      <c r="T38" s="192"/>
    </row>
    <row r="39" spans="1:20" ht="12.75" x14ac:dyDescent="0.2">
      <c r="A39" s="256" t="s">
        <v>94</v>
      </c>
      <c r="B39" s="20">
        <v>12515</v>
      </c>
      <c r="C39" s="20">
        <v>2614</v>
      </c>
      <c r="D39" s="20">
        <v>209</v>
      </c>
      <c r="E39" s="20">
        <v>277</v>
      </c>
      <c r="F39" s="20">
        <v>53</v>
      </c>
      <c r="G39" s="20">
        <v>62</v>
      </c>
      <c r="H39" s="20">
        <v>0</v>
      </c>
      <c r="I39" s="20">
        <v>313063</v>
      </c>
      <c r="J39" s="20">
        <v>1243905</v>
      </c>
      <c r="K39" s="20">
        <v>0</v>
      </c>
      <c r="L39" s="20">
        <v>0</v>
      </c>
      <c r="M39" s="20">
        <v>0</v>
      </c>
      <c r="N39" s="20">
        <v>112681</v>
      </c>
      <c r="O39" s="20">
        <v>0</v>
      </c>
      <c r="P39" s="186">
        <f t="shared" si="0"/>
        <v>1685379</v>
      </c>
      <c r="R39" s="255"/>
      <c r="S39" s="255"/>
      <c r="T39" s="192"/>
    </row>
    <row r="40" spans="1:20" ht="12.75" x14ac:dyDescent="0.2">
      <c r="A40" s="184" t="s">
        <v>79</v>
      </c>
      <c r="B40" s="20">
        <v>0</v>
      </c>
      <c r="C40" s="20">
        <v>0</v>
      </c>
      <c r="D40" s="20">
        <v>0</v>
      </c>
      <c r="E40" s="20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186">
        <f t="shared" si="0"/>
        <v>0</v>
      </c>
      <c r="R40" s="255"/>
      <c r="S40" s="255"/>
      <c r="T40" s="192"/>
    </row>
    <row r="41" spans="1:20" ht="12.75" x14ac:dyDescent="0.2">
      <c r="A41" s="184" t="s">
        <v>80</v>
      </c>
      <c r="B41" s="20">
        <v>285577</v>
      </c>
      <c r="C41" s="20">
        <v>-3619</v>
      </c>
      <c r="D41" s="20">
        <v>433</v>
      </c>
      <c r="E41" s="20">
        <v>0</v>
      </c>
      <c r="F41" s="20">
        <v>0</v>
      </c>
      <c r="G41" s="20">
        <v>0</v>
      </c>
      <c r="H41" s="20">
        <v>-72190</v>
      </c>
      <c r="I41" s="20">
        <v>0</v>
      </c>
      <c r="J41" s="20">
        <v>-115393</v>
      </c>
      <c r="K41" s="20">
        <v>0</v>
      </c>
      <c r="L41" s="20">
        <v>0</v>
      </c>
      <c r="M41" s="20">
        <v>0</v>
      </c>
      <c r="N41" s="20">
        <v>516</v>
      </c>
      <c r="O41" s="20">
        <v>0</v>
      </c>
      <c r="P41" s="186">
        <f t="shared" si="0"/>
        <v>95324</v>
      </c>
      <c r="R41" s="255"/>
      <c r="S41" s="255"/>
      <c r="T41" s="192"/>
    </row>
    <row r="42" spans="1:20" ht="12.75" x14ac:dyDescent="0.2">
      <c r="A42" s="184" t="s">
        <v>81</v>
      </c>
      <c r="B42" s="20">
        <v>440438</v>
      </c>
      <c r="C42" s="20">
        <v>16287</v>
      </c>
      <c r="D42" s="20">
        <v>-7044</v>
      </c>
      <c r="E42" s="20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-19164</v>
      </c>
      <c r="O42" s="20">
        <v>0</v>
      </c>
      <c r="P42" s="186">
        <f t="shared" si="0"/>
        <v>430517</v>
      </c>
      <c r="R42" s="255"/>
      <c r="S42" s="255"/>
      <c r="T42" s="192"/>
    </row>
    <row r="43" spans="1:20" ht="12.75" x14ac:dyDescent="0.2">
      <c r="A43" s="184" t="s">
        <v>82</v>
      </c>
      <c r="B43" s="20">
        <v>0</v>
      </c>
      <c r="C43" s="20">
        <v>0</v>
      </c>
      <c r="D43" s="20">
        <v>0</v>
      </c>
      <c r="E43" s="20">
        <v>0</v>
      </c>
      <c r="F43" s="20">
        <v>0</v>
      </c>
      <c r="G43" s="20">
        <v>0</v>
      </c>
      <c r="H43" s="20">
        <v>0</v>
      </c>
      <c r="I43" s="20">
        <v>0</v>
      </c>
      <c r="J43" s="20">
        <v>847952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186">
        <f t="shared" si="0"/>
        <v>847952</v>
      </c>
      <c r="R43" s="255"/>
      <c r="S43" s="255"/>
      <c r="T43" s="192"/>
    </row>
    <row r="44" spans="1:20" ht="12.75" x14ac:dyDescent="0.2">
      <c r="A44" s="251" t="s">
        <v>4</v>
      </c>
      <c r="B44" s="252">
        <v>6963180</v>
      </c>
      <c r="C44" s="252">
        <v>1371577</v>
      </c>
      <c r="D44" s="252">
        <v>76359</v>
      </c>
      <c r="E44" s="252">
        <v>131170</v>
      </c>
      <c r="F44" s="252">
        <v>22587</v>
      </c>
      <c r="G44" s="252">
        <v>32710</v>
      </c>
      <c r="H44" s="252">
        <v>-31852</v>
      </c>
      <c r="I44" s="252">
        <v>86911</v>
      </c>
      <c r="J44" s="252">
        <v>374853</v>
      </c>
      <c r="K44" s="252">
        <v>0</v>
      </c>
      <c r="L44" s="252">
        <v>48092</v>
      </c>
      <c r="M44" s="252">
        <v>0</v>
      </c>
      <c r="N44" s="252">
        <v>-503</v>
      </c>
      <c r="O44" s="252">
        <v>261</v>
      </c>
      <c r="P44" s="253">
        <f t="shared" si="0"/>
        <v>9075345</v>
      </c>
      <c r="R44" s="255"/>
      <c r="S44" s="255"/>
      <c r="T44" s="192"/>
    </row>
    <row r="45" spans="1:20" ht="12.75" x14ac:dyDescent="0.2">
      <c r="A45" s="256" t="s">
        <v>137</v>
      </c>
      <c r="B45" s="20">
        <v>6315172</v>
      </c>
      <c r="C45" s="20">
        <v>1349786</v>
      </c>
      <c r="D45" s="20">
        <v>80860</v>
      </c>
      <c r="E45" s="20">
        <v>129963</v>
      </c>
      <c r="F45" s="20">
        <v>22356</v>
      </c>
      <c r="G45" s="20">
        <v>32439</v>
      </c>
      <c r="H45" s="20">
        <v>40338</v>
      </c>
      <c r="I45" s="20">
        <v>601956</v>
      </c>
      <c r="J45" s="20">
        <v>893907</v>
      </c>
      <c r="K45" s="20">
        <v>0</v>
      </c>
      <c r="L45" s="20">
        <v>48092</v>
      </c>
      <c r="M45" s="20">
        <v>0</v>
      </c>
      <c r="N45" s="20">
        <v>210974</v>
      </c>
      <c r="O45" s="20">
        <v>261</v>
      </c>
      <c r="P45" s="186">
        <f t="shared" si="0"/>
        <v>9726104</v>
      </c>
      <c r="R45" s="255"/>
      <c r="S45" s="255"/>
      <c r="T45" s="192"/>
    </row>
    <row r="46" spans="1:20" ht="12.75" x14ac:dyDescent="0.2">
      <c r="A46" s="256" t="s">
        <v>94</v>
      </c>
      <c r="B46" s="20">
        <v>54616</v>
      </c>
      <c r="C46" s="20">
        <v>11408</v>
      </c>
      <c r="D46" s="20">
        <v>912</v>
      </c>
      <c r="E46" s="20">
        <v>1207</v>
      </c>
      <c r="F46" s="20">
        <v>231</v>
      </c>
      <c r="G46" s="20">
        <v>271</v>
      </c>
      <c r="H46" s="20">
        <v>0</v>
      </c>
      <c r="I46" s="20">
        <v>-515045</v>
      </c>
      <c r="J46" s="20">
        <v>-2046446</v>
      </c>
      <c r="K46" s="20">
        <v>0</v>
      </c>
      <c r="L46" s="20">
        <v>0</v>
      </c>
      <c r="M46" s="20">
        <v>0</v>
      </c>
      <c r="N46" s="20">
        <v>-204374</v>
      </c>
      <c r="O46" s="20">
        <v>0</v>
      </c>
      <c r="P46" s="186">
        <f t="shared" si="0"/>
        <v>-2697220</v>
      </c>
      <c r="R46" s="255"/>
      <c r="S46" s="255"/>
      <c r="T46" s="192"/>
    </row>
    <row r="47" spans="1:20" ht="12.75" x14ac:dyDescent="0.2">
      <c r="A47" s="184" t="s">
        <v>79</v>
      </c>
      <c r="B47" s="20">
        <v>0</v>
      </c>
      <c r="C47" s="20">
        <v>0</v>
      </c>
      <c r="D47" s="20">
        <v>0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0</v>
      </c>
      <c r="M47" s="20">
        <v>0</v>
      </c>
      <c r="N47" s="20">
        <v>0</v>
      </c>
      <c r="O47" s="20">
        <v>0</v>
      </c>
      <c r="P47" s="186">
        <f t="shared" si="0"/>
        <v>0</v>
      </c>
      <c r="R47" s="255"/>
      <c r="S47" s="255"/>
      <c r="T47" s="192"/>
    </row>
    <row r="48" spans="1:20" ht="12.75" x14ac:dyDescent="0.2">
      <c r="A48" s="184" t="s">
        <v>80</v>
      </c>
      <c r="B48" s="20">
        <v>232834</v>
      </c>
      <c r="C48" s="20">
        <v>-2950</v>
      </c>
      <c r="D48" s="20">
        <v>353</v>
      </c>
      <c r="E48" s="20">
        <v>0</v>
      </c>
      <c r="F48" s="20">
        <v>0</v>
      </c>
      <c r="G48" s="20">
        <v>0</v>
      </c>
      <c r="H48" s="20">
        <v>-72190</v>
      </c>
      <c r="I48" s="20">
        <v>0</v>
      </c>
      <c r="J48" s="20">
        <v>-240594</v>
      </c>
      <c r="K48" s="20">
        <v>0</v>
      </c>
      <c r="L48" s="20">
        <v>0</v>
      </c>
      <c r="M48" s="20">
        <v>0</v>
      </c>
      <c r="N48" s="20">
        <v>517</v>
      </c>
      <c r="O48" s="20">
        <v>0</v>
      </c>
      <c r="P48" s="186">
        <f t="shared" si="0"/>
        <v>-82030</v>
      </c>
      <c r="R48" s="255"/>
      <c r="S48" s="255"/>
      <c r="T48" s="192"/>
    </row>
    <row r="49" spans="1:20" ht="12.75" x14ac:dyDescent="0.2">
      <c r="A49" s="184" t="s">
        <v>81</v>
      </c>
      <c r="B49" s="20">
        <v>360558</v>
      </c>
      <c r="C49" s="20">
        <v>13333</v>
      </c>
      <c r="D49" s="20">
        <v>-5766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0</v>
      </c>
      <c r="M49" s="20">
        <v>0</v>
      </c>
      <c r="N49" s="20">
        <v>-7620</v>
      </c>
      <c r="O49" s="20">
        <v>0</v>
      </c>
      <c r="P49" s="186">
        <f t="shared" si="0"/>
        <v>360505</v>
      </c>
      <c r="R49" s="255"/>
      <c r="S49" s="255"/>
      <c r="T49" s="192"/>
    </row>
    <row r="50" spans="1:20" ht="12.75" x14ac:dyDescent="0.2">
      <c r="A50" s="184" t="s">
        <v>82</v>
      </c>
      <c r="B50" s="20">
        <v>0</v>
      </c>
      <c r="C50" s="20">
        <v>0</v>
      </c>
      <c r="D50" s="20">
        <v>0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1767986</v>
      </c>
      <c r="K50" s="20">
        <v>0</v>
      </c>
      <c r="L50" s="20">
        <v>0</v>
      </c>
      <c r="M50" s="20">
        <v>0</v>
      </c>
      <c r="N50" s="20">
        <v>0</v>
      </c>
      <c r="O50" s="20">
        <v>0</v>
      </c>
      <c r="P50" s="186">
        <f t="shared" si="0"/>
        <v>1767986</v>
      </c>
      <c r="R50" s="255"/>
      <c r="S50" s="255"/>
      <c r="T50" s="192"/>
    </row>
    <row r="51" spans="1:20" ht="12.75" x14ac:dyDescent="0.2">
      <c r="A51" s="251" t="s">
        <v>5</v>
      </c>
      <c r="B51" s="252">
        <v>7692685</v>
      </c>
      <c r="C51" s="252">
        <v>1514947</v>
      </c>
      <c r="D51" s="252">
        <v>84164</v>
      </c>
      <c r="E51" s="252">
        <v>144795</v>
      </c>
      <c r="F51" s="252">
        <v>24929</v>
      </c>
      <c r="G51" s="252">
        <v>36125</v>
      </c>
      <c r="H51" s="252">
        <v>-31853</v>
      </c>
      <c r="I51" s="252">
        <v>269992</v>
      </c>
      <c r="J51" s="252">
        <v>958798</v>
      </c>
      <c r="K51" s="252">
        <v>0</v>
      </c>
      <c r="L51" s="252">
        <v>126129</v>
      </c>
      <c r="M51" s="252">
        <v>0</v>
      </c>
      <c r="N51" s="252">
        <v>112414</v>
      </c>
      <c r="O51" s="252">
        <v>0</v>
      </c>
      <c r="P51" s="253">
        <f t="shared" si="0"/>
        <v>10933125</v>
      </c>
      <c r="R51" s="255"/>
      <c r="S51" s="255"/>
      <c r="T51" s="192"/>
    </row>
    <row r="52" spans="1:20" ht="12.75" x14ac:dyDescent="0.2">
      <c r="A52" s="256" t="s">
        <v>137</v>
      </c>
      <c r="B52" s="20">
        <v>7007916</v>
      </c>
      <c r="C52" s="20">
        <v>1497843</v>
      </c>
      <c r="D52" s="20">
        <v>89709</v>
      </c>
      <c r="E52" s="20">
        <v>144201</v>
      </c>
      <c r="F52" s="20">
        <v>24815</v>
      </c>
      <c r="G52" s="20">
        <v>35991</v>
      </c>
      <c r="H52" s="20">
        <v>40337</v>
      </c>
      <c r="I52" s="20">
        <v>430639</v>
      </c>
      <c r="J52" s="20">
        <v>623012</v>
      </c>
      <c r="K52" s="20">
        <v>0</v>
      </c>
      <c r="L52" s="20">
        <v>126129</v>
      </c>
      <c r="M52" s="20">
        <v>0</v>
      </c>
      <c r="N52" s="20">
        <v>251863</v>
      </c>
      <c r="O52" s="20">
        <v>0</v>
      </c>
      <c r="P52" s="186">
        <f t="shared" si="0"/>
        <v>10272455</v>
      </c>
      <c r="R52" s="255"/>
      <c r="S52" s="255"/>
      <c r="T52" s="192"/>
    </row>
    <row r="53" spans="1:20" ht="12.75" x14ac:dyDescent="0.2">
      <c r="A53" s="256" t="s">
        <v>94</v>
      </c>
      <c r="B53" s="20">
        <v>26882</v>
      </c>
      <c r="C53" s="20">
        <v>5614</v>
      </c>
      <c r="D53" s="20">
        <v>449</v>
      </c>
      <c r="E53" s="20">
        <v>594</v>
      </c>
      <c r="F53" s="20">
        <v>114</v>
      </c>
      <c r="G53" s="20">
        <v>134</v>
      </c>
      <c r="H53" s="20">
        <v>0</v>
      </c>
      <c r="I53" s="20">
        <v>-160647</v>
      </c>
      <c r="J53" s="20">
        <v>-638304</v>
      </c>
      <c r="K53" s="20">
        <v>0</v>
      </c>
      <c r="L53" s="20">
        <v>0</v>
      </c>
      <c r="M53" s="20">
        <v>0</v>
      </c>
      <c r="N53" s="20">
        <v>-127653</v>
      </c>
      <c r="O53" s="20">
        <v>0</v>
      </c>
      <c r="P53" s="186">
        <f t="shared" si="0"/>
        <v>-892817</v>
      </c>
      <c r="R53" s="255"/>
      <c r="S53" s="255"/>
      <c r="T53" s="192"/>
    </row>
    <row r="54" spans="1:20" ht="12.75" x14ac:dyDescent="0.2">
      <c r="A54" s="184" t="s">
        <v>79</v>
      </c>
      <c r="B54" s="20">
        <v>0</v>
      </c>
      <c r="C54" s="20">
        <v>0</v>
      </c>
      <c r="D54" s="20">
        <v>0</v>
      </c>
      <c r="E54" s="20">
        <v>0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0</v>
      </c>
      <c r="M54" s="20">
        <v>0</v>
      </c>
      <c r="N54" s="20">
        <v>0</v>
      </c>
      <c r="O54" s="20">
        <v>0</v>
      </c>
      <c r="P54" s="186">
        <f t="shared" si="0"/>
        <v>0</v>
      </c>
      <c r="R54" s="255"/>
      <c r="S54" s="255"/>
      <c r="T54" s="192"/>
    </row>
    <row r="55" spans="1:20" ht="12.75" x14ac:dyDescent="0.2">
      <c r="A55" s="184" t="s">
        <v>80</v>
      </c>
      <c r="B55" s="20">
        <v>258577</v>
      </c>
      <c r="C55" s="20">
        <v>-3276</v>
      </c>
      <c r="D55" s="20">
        <v>392</v>
      </c>
      <c r="E55" s="20">
        <v>0</v>
      </c>
      <c r="F55" s="20">
        <v>0</v>
      </c>
      <c r="G55" s="20">
        <v>0</v>
      </c>
      <c r="H55" s="20">
        <v>-72190</v>
      </c>
      <c r="I55" s="20">
        <v>0</v>
      </c>
      <c r="J55" s="20">
        <v>-153439</v>
      </c>
      <c r="K55" s="20">
        <v>0</v>
      </c>
      <c r="L55" s="20">
        <v>0</v>
      </c>
      <c r="M55" s="20">
        <v>0</v>
      </c>
      <c r="N55" s="20">
        <v>584</v>
      </c>
      <c r="O55" s="20">
        <v>0</v>
      </c>
      <c r="P55" s="186">
        <f t="shared" si="0"/>
        <v>30648</v>
      </c>
      <c r="R55" s="255"/>
      <c r="S55" s="255"/>
      <c r="T55" s="192"/>
    </row>
    <row r="56" spans="1:20" ht="12.75" x14ac:dyDescent="0.2">
      <c r="A56" s="184" t="s">
        <v>81</v>
      </c>
      <c r="B56" s="20">
        <v>399310</v>
      </c>
      <c r="C56" s="20">
        <v>14766</v>
      </c>
      <c r="D56" s="20">
        <v>-6386</v>
      </c>
      <c r="E56" s="20">
        <v>0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0</v>
      </c>
      <c r="M56" s="20">
        <v>0</v>
      </c>
      <c r="N56" s="20">
        <v>-12380</v>
      </c>
      <c r="O56" s="20">
        <v>0</v>
      </c>
      <c r="P56" s="186">
        <f t="shared" si="0"/>
        <v>395310</v>
      </c>
      <c r="R56" s="255"/>
      <c r="S56" s="255"/>
      <c r="T56" s="192"/>
    </row>
    <row r="57" spans="1:20" ht="12.75" x14ac:dyDescent="0.2">
      <c r="A57" s="184" t="s">
        <v>82</v>
      </c>
      <c r="B57" s="20">
        <v>0</v>
      </c>
      <c r="C57" s="20">
        <v>0</v>
      </c>
      <c r="D57" s="20">
        <v>0</v>
      </c>
      <c r="E57" s="20">
        <v>0</v>
      </c>
      <c r="F57" s="20">
        <v>0</v>
      </c>
      <c r="G57" s="20">
        <v>0</v>
      </c>
      <c r="H57" s="20">
        <v>0</v>
      </c>
      <c r="I57" s="20">
        <v>0</v>
      </c>
      <c r="J57" s="20">
        <v>1127529</v>
      </c>
      <c r="K57" s="20">
        <v>0</v>
      </c>
      <c r="L57" s="20">
        <v>0</v>
      </c>
      <c r="M57" s="20">
        <v>0</v>
      </c>
      <c r="N57" s="20">
        <v>0</v>
      </c>
      <c r="O57" s="20">
        <v>0</v>
      </c>
      <c r="P57" s="186">
        <f t="shared" si="0"/>
        <v>1127529</v>
      </c>
      <c r="R57" s="255"/>
      <c r="S57" s="255"/>
      <c r="T57" s="192"/>
    </row>
    <row r="58" spans="1:20" ht="12.75" x14ac:dyDescent="0.2">
      <c r="A58" s="251" t="s">
        <v>6</v>
      </c>
      <c r="B58" s="252">
        <v>11395009</v>
      </c>
      <c r="C58" s="252">
        <v>2241849</v>
      </c>
      <c r="D58" s="252">
        <v>123331</v>
      </c>
      <c r="E58" s="252">
        <v>213674</v>
      </c>
      <c r="F58" s="252">
        <v>36759</v>
      </c>
      <c r="G58" s="252">
        <v>53433</v>
      </c>
      <c r="H58" s="252">
        <v>-80628</v>
      </c>
      <c r="I58" s="252">
        <v>478525</v>
      </c>
      <c r="J58" s="252">
        <v>1464611</v>
      </c>
      <c r="K58" s="252">
        <v>0</v>
      </c>
      <c r="L58" s="252">
        <v>1211921</v>
      </c>
      <c r="M58" s="252">
        <v>0</v>
      </c>
      <c r="N58" s="252">
        <v>432498</v>
      </c>
      <c r="O58" s="252">
        <v>2381</v>
      </c>
      <c r="P58" s="253">
        <f t="shared" si="0"/>
        <v>17573363</v>
      </c>
      <c r="R58" s="255"/>
      <c r="S58" s="255"/>
      <c r="T58" s="192"/>
    </row>
    <row r="59" spans="1:20" ht="12.75" x14ac:dyDescent="0.2">
      <c r="A59" s="256" t="s">
        <v>137</v>
      </c>
      <c r="B59" s="20">
        <v>10595555</v>
      </c>
      <c r="C59" s="20">
        <v>2264624</v>
      </c>
      <c r="D59" s="20">
        <v>135497</v>
      </c>
      <c r="E59" s="20">
        <v>217899</v>
      </c>
      <c r="F59" s="20">
        <v>37568</v>
      </c>
      <c r="G59" s="20">
        <v>54381</v>
      </c>
      <c r="H59" s="20">
        <v>102103</v>
      </c>
      <c r="I59" s="20">
        <v>469197</v>
      </c>
      <c r="J59" s="20">
        <v>585380</v>
      </c>
      <c r="K59" s="20">
        <v>0</v>
      </c>
      <c r="L59" s="20">
        <v>1211921</v>
      </c>
      <c r="M59" s="20">
        <v>0</v>
      </c>
      <c r="N59" s="20">
        <v>490570</v>
      </c>
      <c r="O59" s="20">
        <v>2381</v>
      </c>
      <c r="P59" s="186">
        <f t="shared" si="0"/>
        <v>16167076</v>
      </c>
      <c r="R59" s="255"/>
      <c r="S59" s="255"/>
      <c r="T59" s="192"/>
    </row>
    <row r="60" spans="1:20" ht="12.75" x14ac:dyDescent="0.2">
      <c r="A60" s="256" t="s">
        <v>94</v>
      </c>
      <c r="B60" s="20">
        <v>-191137</v>
      </c>
      <c r="C60" s="20">
        <v>-39926</v>
      </c>
      <c r="D60" s="20">
        <v>-3192</v>
      </c>
      <c r="E60" s="20">
        <v>-4225</v>
      </c>
      <c r="F60" s="20">
        <v>-809</v>
      </c>
      <c r="G60" s="20">
        <v>-948</v>
      </c>
      <c r="H60" s="20">
        <v>0</v>
      </c>
      <c r="I60" s="20">
        <v>9328</v>
      </c>
      <c r="J60" s="20">
        <v>37060</v>
      </c>
      <c r="K60" s="20">
        <v>0</v>
      </c>
      <c r="L60" s="20">
        <v>0</v>
      </c>
      <c r="M60" s="20">
        <v>0</v>
      </c>
      <c r="N60" s="20">
        <v>-28832</v>
      </c>
      <c r="O60" s="20">
        <v>0</v>
      </c>
      <c r="P60" s="186">
        <f t="shared" si="0"/>
        <v>-222681</v>
      </c>
      <c r="R60" s="255"/>
      <c r="S60" s="255"/>
      <c r="T60" s="192"/>
    </row>
    <row r="61" spans="1:20" ht="12.75" x14ac:dyDescent="0.2">
      <c r="A61" s="184" t="s">
        <v>79</v>
      </c>
      <c r="B61" s="20">
        <v>0</v>
      </c>
      <c r="C61" s="20">
        <v>0</v>
      </c>
      <c r="D61" s="20">
        <v>0</v>
      </c>
      <c r="E61" s="20">
        <v>0</v>
      </c>
      <c r="F61" s="20">
        <v>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0</v>
      </c>
      <c r="M61" s="20">
        <v>0</v>
      </c>
      <c r="N61" s="20">
        <v>0</v>
      </c>
      <c r="O61" s="20">
        <v>0</v>
      </c>
      <c r="P61" s="186">
        <f t="shared" si="0"/>
        <v>0</v>
      </c>
      <c r="R61" s="255"/>
      <c r="S61" s="255"/>
      <c r="T61" s="192"/>
    </row>
    <row r="62" spans="1:20" ht="12.75" x14ac:dyDescent="0.2">
      <c r="A62" s="184" t="s">
        <v>80</v>
      </c>
      <c r="B62" s="20">
        <v>392349</v>
      </c>
      <c r="C62" s="20">
        <v>-4972</v>
      </c>
      <c r="D62" s="20">
        <v>594</v>
      </c>
      <c r="E62" s="20">
        <v>0</v>
      </c>
      <c r="F62" s="20">
        <v>0</v>
      </c>
      <c r="G62" s="20">
        <v>0</v>
      </c>
      <c r="H62" s="20">
        <v>-182731</v>
      </c>
      <c r="I62" s="20">
        <v>0</v>
      </c>
      <c r="J62" s="20">
        <v>-132659</v>
      </c>
      <c r="K62" s="20">
        <v>0</v>
      </c>
      <c r="L62" s="20">
        <v>0</v>
      </c>
      <c r="M62" s="20">
        <v>0</v>
      </c>
      <c r="N62" s="20">
        <v>1076</v>
      </c>
      <c r="O62" s="20">
        <v>0</v>
      </c>
      <c r="P62" s="186">
        <f t="shared" si="0"/>
        <v>73657</v>
      </c>
      <c r="R62" s="255"/>
      <c r="S62" s="255"/>
      <c r="T62" s="192"/>
    </row>
    <row r="63" spans="1:20" ht="12.75" x14ac:dyDescent="0.2">
      <c r="A63" s="184" t="s">
        <v>81</v>
      </c>
      <c r="B63" s="20">
        <v>598242</v>
      </c>
      <c r="C63" s="20">
        <v>22123</v>
      </c>
      <c r="D63" s="20">
        <v>-9568</v>
      </c>
      <c r="E63" s="20">
        <v>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0</v>
      </c>
      <c r="M63" s="20">
        <v>0</v>
      </c>
      <c r="N63" s="20">
        <v>-30316</v>
      </c>
      <c r="O63" s="20">
        <v>0</v>
      </c>
      <c r="P63" s="186">
        <f t="shared" si="0"/>
        <v>580481</v>
      </c>
      <c r="R63" s="255"/>
      <c r="S63" s="255"/>
      <c r="T63" s="192"/>
    </row>
    <row r="64" spans="1:20" ht="12.75" x14ac:dyDescent="0.2">
      <c r="A64" s="184" t="s">
        <v>82</v>
      </c>
      <c r="B64" s="20">
        <v>0</v>
      </c>
      <c r="C64" s="20">
        <v>0</v>
      </c>
      <c r="D64" s="20">
        <v>0</v>
      </c>
      <c r="E64" s="20">
        <v>0</v>
      </c>
      <c r="F64" s="20">
        <v>0</v>
      </c>
      <c r="G64" s="20">
        <v>0</v>
      </c>
      <c r="H64" s="20">
        <v>0</v>
      </c>
      <c r="I64" s="20">
        <v>0</v>
      </c>
      <c r="J64" s="20">
        <v>974830</v>
      </c>
      <c r="K64" s="20">
        <v>0</v>
      </c>
      <c r="L64" s="20">
        <v>0</v>
      </c>
      <c r="M64" s="20">
        <v>0</v>
      </c>
      <c r="N64" s="20">
        <v>0</v>
      </c>
      <c r="O64" s="20">
        <v>0</v>
      </c>
      <c r="P64" s="186">
        <f t="shared" si="0"/>
        <v>974830</v>
      </c>
      <c r="R64" s="255"/>
      <c r="S64" s="255"/>
      <c r="T64" s="192"/>
    </row>
    <row r="65" spans="1:20" ht="12.75" x14ac:dyDescent="0.2">
      <c r="A65" s="251" t="s">
        <v>7</v>
      </c>
      <c r="B65" s="252">
        <v>6757325</v>
      </c>
      <c r="C65" s="252">
        <v>1331109</v>
      </c>
      <c r="D65" s="252">
        <v>74147</v>
      </c>
      <c r="E65" s="252">
        <v>127320</v>
      </c>
      <c r="F65" s="252">
        <v>21925</v>
      </c>
      <c r="G65" s="252">
        <v>31746</v>
      </c>
      <c r="H65" s="252">
        <v>-31852</v>
      </c>
      <c r="I65" s="252">
        <v>314463</v>
      </c>
      <c r="J65" s="252">
        <v>1318340</v>
      </c>
      <c r="K65" s="252">
        <v>0</v>
      </c>
      <c r="L65" s="252">
        <v>0</v>
      </c>
      <c r="M65" s="252">
        <v>0</v>
      </c>
      <c r="N65" s="252">
        <v>58190</v>
      </c>
      <c r="O65" s="252">
        <v>0</v>
      </c>
      <c r="P65" s="253">
        <f t="shared" si="0"/>
        <v>10002713</v>
      </c>
      <c r="R65" s="255"/>
      <c r="S65" s="255"/>
      <c r="T65" s="192"/>
    </row>
    <row r="66" spans="1:20" ht="12.75" x14ac:dyDescent="0.2">
      <c r="A66" s="256" t="s">
        <v>137</v>
      </c>
      <c r="B66" s="20">
        <v>6121043</v>
      </c>
      <c r="C66" s="20">
        <v>1308295</v>
      </c>
      <c r="D66" s="20">
        <v>78378</v>
      </c>
      <c r="E66" s="20">
        <v>125972</v>
      </c>
      <c r="F66" s="20">
        <v>21667</v>
      </c>
      <c r="G66" s="20">
        <v>31443</v>
      </c>
      <c r="H66" s="20">
        <v>40338</v>
      </c>
      <c r="I66" s="20">
        <v>487374</v>
      </c>
      <c r="J66" s="20">
        <v>787642</v>
      </c>
      <c r="K66" s="20">
        <v>0</v>
      </c>
      <c r="L66" s="20">
        <v>0</v>
      </c>
      <c r="M66" s="20">
        <v>0</v>
      </c>
      <c r="N66" s="20">
        <v>180485</v>
      </c>
      <c r="O66" s="20">
        <v>0</v>
      </c>
      <c r="P66" s="186">
        <f t="shared" si="0"/>
        <v>9182637</v>
      </c>
      <c r="R66" s="255"/>
      <c r="S66" s="255"/>
      <c r="T66" s="192"/>
    </row>
    <row r="67" spans="1:20" ht="12.75" x14ac:dyDescent="0.2">
      <c r="A67" s="256" t="s">
        <v>94</v>
      </c>
      <c r="B67" s="20">
        <v>60989</v>
      </c>
      <c r="C67" s="20">
        <v>12742</v>
      </c>
      <c r="D67" s="20">
        <v>1019</v>
      </c>
      <c r="E67" s="20">
        <v>1348</v>
      </c>
      <c r="F67" s="20">
        <v>258</v>
      </c>
      <c r="G67" s="20">
        <v>303</v>
      </c>
      <c r="H67" s="20">
        <v>0</v>
      </c>
      <c r="I67" s="20">
        <v>-172911</v>
      </c>
      <c r="J67" s="20">
        <v>-687032</v>
      </c>
      <c r="K67" s="20">
        <v>0</v>
      </c>
      <c r="L67" s="20">
        <v>0</v>
      </c>
      <c r="M67" s="20">
        <v>0</v>
      </c>
      <c r="N67" s="20">
        <v>-114498</v>
      </c>
      <c r="O67" s="20">
        <v>0</v>
      </c>
      <c r="P67" s="186">
        <f t="shared" si="0"/>
        <v>-897782</v>
      </c>
      <c r="R67" s="255"/>
      <c r="S67" s="255"/>
      <c r="T67" s="192"/>
    </row>
    <row r="68" spans="1:20" ht="12.75" x14ac:dyDescent="0.2">
      <c r="A68" s="184" t="s">
        <v>79</v>
      </c>
      <c r="B68" s="20">
        <v>0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0</v>
      </c>
      <c r="M68" s="20">
        <v>0</v>
      </c>
      <c r="N68" s="20">
        <v>0</v>
      </c>
      <c r="O68" s="20">
        <v>0</v>
      </c>
      <c r="P68" s="186">
        <f t="shared" si="0"/>
        <v>0</v>
      </c>
      <c r="R68" s="255"/>
      <c r="S68" s="255"/>
      <c r="T68" s="192"/>
    </row>
    <row r="69" spans="1:20" ht="12.75" x14ac:dyDescent="0.2">
      <c r="A69" s="184" t="s">
        <v>80</v>
      </c>
      <c r="B69" s="20">
        <v>225628</v>
      </c>
      <c r="C69" s="20">
        <v>-2859</v>
      </c>
      <c r="D69" s="20">
        <v>342</v>
      </c>
      <c r="E69" s="20">
        <v>0</v>
      </c>
      <c r="F69" s="20">
        <v>0</v>
      </c>
      <c r="G69" s="20">
        <v>0</v>
      </c>
      <c r="H69" s="20">
        <v>-72190</v>
      </c>
      <c r="I69" s="20">
        <v>0</v>
      </c>
      <c r="J69" s="20">
        <v>-191816</v>
      </c>
      <c r="K69" s="20">
        <v>0</v>
      </c>
      <c r="L69" s="20">
        <v>0</v>
      </c>
      <c r="M69" s="20">
        <v>0</v>
      </c>
      <c r="N69" s="20">
        <v>425</v>
      </c>
      <c r="O69" s="20">
        <v>0</v>
      </c>
      <c r="P69" s="186">
        <f t="shared" si="0"/>
        <v>-40470</v>
      </c>
      <c r="R69" s="255"/>
      <c r="S69" s="255"/>
      <c r="T69" s="192"/>
    </row>
    <row r="70" spans="1:20" ht="12.75" x14ac:dyDescent="0.2">
      <c r="A70" s="184" t="s">
        <v>81</v>
      </c>
      <c r="B70" s="20">
        <v>349665</v>
      </c>
      <c r="C70" s="20">
        <v>12931</v>
      </c>
      <c r="D70" s="20">
        <v>-5592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-8222</v>
      </c>
      <c r="O70" s="20">
        <v>0</v>
      </c>
      <c r="P70" s="186">
        <f t="shared" si="0"/>
        <v>348782</v>
      </c>
      <c r="R70" s="255"/>
      <c r="S70" s="255"/>
      <c r="T70" s="192"/>
    </row>
    <row r="71" spans="1:20" ht="12.75" x14ac:dyDescent="0.2">
      <c r="A71" s="184" t="s">
        <v>82</v>
      </c>
      <c r="B71" s="20">
        <v>0</v>
      </c>
      <c r="C71" s="20">
        <v>0</v>
      </c>
      <c r="D71" s="20">
        <v>0</v>
      </c>
      <c r="E71" s="20">
        <v>0</v>
      </c>
      <c r="F71" s="20">
        <v>0</v>
      </c>
      <c r="G71" s="20">
        <v>0</v>
      </c>
      <c r="H71" s="20">
        <v>0</v>
      </c>
      <c r="I71" s="20">
        <v>0</v>
      </c>
      <c r="J71" s="20">
        <v>1409546</v>
      </c>
      <c r="K71" s="20">
        <v>0</v>
      </c>
      <c r="L71" s="20">
        <v>0</v>
      </c>
      <c r="M71" s="20">
        <v>0</v>
      </c>
      <c r="N71" s="20">
        <v>0</v>
      </c>
      <c r="O71" s="20">
        <v>0</v>
      </c>
      <c r="P71" s="186">
        <f t="shared" si="0"/>
        <v>1409546</v>
      </c>
      <c r="R71" s="255"/>
      <c r="S71" s="255"/>
      <c r="T71" s="192"/>
    </row>
    <row r="72" spans="1:20" ht="12.75" x14ac:dyDescent="0.2">
      <c r="A72" s="251" t="s">
        <v>8</v>
      </c>
      <c r="B72" s="252">
        <v>92359332</v>
      </c>
      <c r="C72" s="252">
        <v>18201415</v>
      </c>
      <c r="D72" s="252">
        <v>1018174</v>
      </c>
      <c r="E72" s="252">
        <v>1743075</v>
      </c>
      <c r="F72" s="252">
        <v>300264</v>
      </c>
      <c r="G72" s="252">
        <v>434166</v>
      </c>
      <c r="H72" s="252">
        <v>-80628</v>
      </c>
      <c r="I72" s="252">
        <v>2364534</v>
      </c>
      <c r="J72" s="252">
        <v>1717868</v>
      </c>
      <c r="K72" s="252">
        <v>0</v>
      </c>
      <c r="L72" s="252">
        <v>8197704</v>
      </c>
      <c r="M72" s="252">
        <v>0</v>
      </c>
      <c r="N72" s="252">
        <v>13726037</v>
      </c>
      <c r="O72" s="252">
        <v>1824</v>
      </c>
      <c r="P72" s="253">
        <f t="shared" si="0"/>
        <v>139983765</v>
      </c>
      <c r="R72" s="255"/>
      <c r="S72" s="255"/>
      <c r="T72" s="192"/>
    </row>
    <row r="73" spans="1:20" ht="12.75" x14ac:dyDescent="0.2">
      <c r="A73" s="256" t="s">
        <v>137</v>
      </c>
      <c r="B73" s="20">
        <v>82902017</v>
      </c>
      <c r="C73" s="20">
        <v>17719358</v>
      </c>
      <c r="D73" s="20">
        <v>1062029</v>
      </c>
      <c r="E73" s="20">
        <v>1706574</v>
      </c>
      <c r="F73" s="20">
        <v>293275</v>
      </c>
      <c r="G73" s="20">
        <v>425978</v>
      </c>
      <c r="H73" s="20">
        <v>102103</v>
      </c>
      <c r="I73" s="20">
        <v>2304726</v>
      </c>
      <c r="J73" s="20">
        <v>616329</v>
      </c>
      <c r="K73" s="20">
        <v>0</v>
      </c>
      <c r="L73" s="20">
        <v>8197704</v>
      </c>
      <c r="M73" s="20">
        <v>0</v>
      </c>
      <c r="N73" s="20">
        <v>1631644</v>
      </c>
      <c r="O73" s="20">
        <v>1824</v>
      </c>
      <c r="P73" s="186">
        <f t="shared" si="0"/>
        <v>116963561</v>
      </c>
      <c r="R73" s="255"/>
      <c r="S73" s="255"/>
      <c r="T73" s="192"/>
    </row>
    <row r="74" spans="1:20" ht="12.75" x14ac:dyDescent="0.2">
      <c r="A74" s="256" t="s">
        <v>94</v>
      </c>
      <c r="B74" s="20">
        <v>1651102</v>
      </c>
      <c r="C74" s="20">
        <v>344865</v>
      </c>
      <c r="D74" s="20">
        <v>27574</v>
      </c>
      <c r="E74" s="20">
        <v>36501</v>
      </c>
      <c r="F74" s="20">
        <v>6989</v>
      </c>
      <c r="G74" s="20">
        <v>8188</v>
      </c>
      <c r="H74" s="20">
        <v>0</v>
      </c>
      <c r="I74" s="20">
        <v>59808</v>
      </c>
      <c r="J74" s="20">
        <v>237636</v>
      </c>
      <c r="K74" s="20">
        <v>0</v>
      </c>
      <c r="L74" s="20">
        <v>0</v>
      </c>
      <c r="M74" s="20">
        <v>0</v>
      </c>
      <c r="N74" s="20">
        <v>12552140</v>
      </c>
      <c r="O74" s="20">
        <v>0</v>
      </c>
      <c r="P74" s="186">
        <f t="shared" si="0"/>
        <v>14924803</v>
      </c>
      <c r="R74" s="255"/>
      <c r="S74" s="255"/>
      <c r="T74" s="192"/>
    </row>
    <row r="75" spans="1:20" ht="12.75" x14ac:dyDescent="0.2">
      <c r="A75" s="184" t="s">
        <v>79</v>
      </c>
      <c r="B75" s="20">
        <v>0</v>
      </c>
      <c r="C75" s="20">
        <v>0</v>
      </c>
      <c r="D75" s="20">
        <v>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0</v>
      </c>
      <c r="M75" s="20">
        <v>0</v>
      </c>
      <c r="N75" s="20">
        <v>0</v>
      </c>
      <c r="O75" s="20">
        <v>0</v>
      </c>
      <c r="P75" s="186">
        <f t="shared" si="0"/>
        <v>0</v>
      </c>
      <c r="R75" s="255"/>
      <c r="S75" s="255"/>
      <c r="T75" s="192"/>
    </row>
    <row r="76" spans="1:20" ht="12.75" x14ac:dyDescent="0.2">
      <c r="A76" s="184" t="s">
        <v>80</v>
      </c>
      <c r="B76" s="20">
        <v>3050886</v>
      </c>
      <c r="C76" s="20">
        <v>-38658</v>
      </c>
      <c r="D76" s="20">
        <v>4623</v>
      </c>
      <c r="E76" s="20">
        <v>0</v>
      </c>
      <c r="F76" s="20">
        <v>0</v>
      </c>
      <c r="G76" s="20">
        <v>0</v>
      </c>
      <c r="H76" s="20">
        <v>-182731</v>
      </c>
      <c r="I76" s="20">
        <v>0</v>
      </c>
      <c r="J76" s="20">
        <v>-136082</v>
      </c>
      <c r="K76" s="20">
        <v>0</v>
      </c>
      <c r="L76" s="20">
        <v>0</v>
      </c>
      <c r="M76" s="20">
        <v>0</v>
      </c>
      <c r="N76" s="20">
        <v>0</v>
      </c>
      <c r="O76" s="20">
        <v>0</v>
      </c>
      <c r="P76" s="186">
        <f t="shared" si="0"/>
        <v>2698038</v>
      </c>
      <c r="R76" s="255"/>
      <c r="S76" s="255"/>
      <c r="T76" s="192"/>
    </row>
    <row r="77" spans="1:20" ht="12.75" x14ac:dyDescent="0.2">
      <c r="A77" s="184" t="s">
        <v>81</v>
      </c>
      <c r="B77" s="20">
        <v>4755327</v>
      </c>
      <c r="C77" s="20">
        <v>175850</v>
      </c>
      <c r="D77" s="20">
        <v>-76052</v>
      </c>
      <c r="E77" s="20">
        <v>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0</v>
      </c>
      <c r="M77" s="20">
        <v>0</v>
      </c>
      <c r="N77" s="20">
        <v>-457747</v>
      </c>
      <c r="O77" s="20">
        <v>0</v>
      </c>
      <c r="P77" s="186">
        <f t="shared" si="0"/>
        <v>4397378</v>
      </c>
      <c r="R77" s="255"/>
      <c r="S77" s="255"/>
      <c r="T77" s="192"/>
    </row>
    <row r="78" spans="1:20" ht="12.75" x14ac:dyDescent="0.2">
      <c r="A78" s="184" t="s">
        <v>82</v>
      </c>
      <c r="B78" s="20">
        <v>0</v>
      </c>
      <c r="C78" s="20">
        <v>0</v>
      </c>
      <c r="D78" s="20">
        <v>0</v>
      </c>
      <c r="E78" s="20">
        <v>0</v>
      </c>
      <c r="F78" s="20">
        <v>0</v>
      </c>
      <c r="G78" s="20">
        <v>0</v>
      </c>
      <c r="H78" s="20">
        <v>0</v>
      </c>
      <c r="I78" s="20">
        <v>0</v>
      </c>
      <c r="J78" s="20">
        <v>999985</v>
      </c>
      <c r="K78" s="20">
        <v>0</v>
      </c>
      <c r="L78" s="20">
        <v>0</v>
      </c>
      <c r="M78" s="20">
        <v>0</v>
      </c>
      <c r="N78" s="20">
        <v>0</v>
      </c>
      <c r="O78" s="20">
        <v>0</v>
      </c>
      <c r="P78" s="186">
        <f t="shared" si="0"/>
        <v>999985</v>
      </c>
      <c r="R78" s="255"/>
      <c r="S78" s="255"/>
      <c r="T78" s="192"/>
    </row>
    <row r="79" spans="1:20" ht="12.75" x14ac:dyDescent="0.2">
      <c r="A79" s="251" t="s">
        <v>9</v>
      </c>
      <c r="B79" s="252">
        <v>5800774</v>
      </c>
      <c r="C79" s="252">
        <v>1142202</v>
      </c>
      <c r="D79" s="252">
        <v>63361</v>
      </c>
      <c r="E79" s="252">
        <v>109123</v>
      </c>
      <c r="F79" s="252">
        <v>18785</v>
      </c>
      <c r="G79" s="252">
        <v>27235</v>
      </c>
      <c r="H79" s="252">
        <v>-31853</v>
      </c>
      <c r="I79" s="252">
        <v>267427</v>
      </c>
      <c r="J79" s="252">
        <v>1171935</v>
      </c>
      <c r="K79" s="252">
        <v>0</v>
      </c>
      <c r="L79" s="252">
        <v>45256</v>
      </c>
      <c r="M79" s="252">
        <v>0</v>
      </c>
      <c r="N79" s="252">
        <v>26548</v>
      </c>
      <c r="O79" s="252">
        <v>130</v>
      </c>
      <c r="P79" s="253">
        <f>SUM(B79:O79)</f>
        <v>8640923</v>
      </c>
      <c r="R79" s="255"/>
      <c r="S79" s="255"/>
      <c r="T79" s="192"/>
    </row>
    <row r="80" spans="1:20" ht="12.75" x14ac:dyDescent="0.2">
      <c r="A80" s="256" t="s">
        <v>137</v>
      </c>
      <c r="B80" s="20">
        <v>5300887</v>
      </c>
      <c r="C80" s="20">
        <v>1132989</v>
      </c>
      <c r="D80" s="20">
        <v>67846</v>
      </c>
      <c r="E80" s="20">
        <v>109066</v>
      </c>
      <c r="F80" s="20">
        <v>18774</v>
      </c>
      <c r="G80" s="20">
        <v>27222</v>
      </c>
      <c r="H80" s="20">
        <v>40337</v>
      </c>
      <c r="I80" s="20">
        <v>315554</v>
      </c>
      <c r="J80" s="20">
        <v>548344</v>
      </c>
      <c r="K80" s="20">
        <v>0</v>
      </c>
      <c r="L80" s="20">
        <v>45256</v>
      </c>
      <c r="M80" s="20">
        <v>0</v>
      </c>
      <c r="N80" s="20">
        <v>51517</v>
      </c>
      <c r="O80" s="20">
        <v>130</v>
      </c>
      <c r="P80" s="186">
        <f t="shared" si="0"/>
        <v>7657922</v>
      </c>
      <c r="R80" s="255"/>
      <c r="S80" s="255"/>
      <c r="T80" s="192"/>
    </row>
    <row r="81" spans="1:20" ht="12.75" x14ac:dyDescent="0.2">
      <c r="A81" s="256" t="s">
        <v>94</v>
      </c>
      <c r="B81" s="20">
        <v>2565</v>
      </c>
      <c r="C81" s="20">
        <v>539</v>
      </c>
      <c r="D81" s="20">
        <v>43</v>
      </c>
      <c r="E81" s="20">
        <v>57</v>
      </c>
      <c r="F81" s="20">
        <v>11</v>
      </c>
      <c r="G81" s="20">
        <v>13</v>
      </c>
      <c r="H81" s="20">
        <v>0</v>
      </c>
      <c r="I81" s="20">
        <v>-48127</v>
      </c>
      <c r="J81" s="20">
        <v>-191226</v>
      </c>
      <c r="K81" s="20">
        <v>0</v>
      </c>
      <c r="L81" s="20">
        <v>0</v>
      </c>
      <c r="M81" s="20">
        <v>0</v>
      </c>
      <c r="N81" s="20">
        <v>-22452</v>
      </c>
      <c r="O81" s="20">
        <v>0</v>
      </c>
      <c r="P81" s="186">
        <f t="shared" si="0"/>
        <v>-258577</v>
      </c>
      <c r="R81" s="255"/>
      <c r="S81" s="255"/>
      <c r="T81" s="192"/>
    </row>
    <row r="82" spans="1:20" ht="12.75" x14ac:dyDescent="0.2">
      <c r="A82" s="184" t="s">
        <v>79</v>
      </c>
      <c r="B82" s="20">
        <v>0</v>
      </c>
      <c r="C82" s="20">
        <v>0</v>
      </c>
      <c r="D82" s="20">
        <v>0</v>
      </c>
      <c r="E82" s="20">
        <v>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0</v>
      </c>
      <c r="M82" s="20">
        <v>0</v>
      </c>
      <c r="N82" s="20">
        <v>0</v>
      </c>
      <c r="O82" s="20">
        <v>0</v>
      </c>
      <c r="P82" s="186">
        <f t="shared" si="0"/>
        <v>0</v>
      </c>
      <c r="R82" s="255"/>
      <c r="S82" s="255"/>
      <c r="T82" s="192"/>
    </row>
    <row r="83" spans="1:20" ht="12.75" x14ac:dyDescent="0.2">
      <c r="A83" s="184" t="s">
        <v>80</v>
      </c>
      <c r="B83" s="20">
        <v>195699</v>
      </c>
      <c r="C83" s="20">
        <v>-2480</v>
      </c>
      <c r="D83" s="20">
        <v>296</v>
      </c>
      <c r="E83" s="20">
        <v>0</v>
      </c>
      <c r="F83" s="20">
        <v>0</v>
      </c>
      <c r="G83" s="20">
        <v>0</v>
      </c>
      <c r="H83" s="20">
        <v>-72190</v>
      </c>
      <c r="I83" s="20">
        <v>0</v>
      </c>
      <c r="J83" s="20">
        <v>-128350</v>
      </c>
      <c r="K83" s="20">
        <v>0</v>
      </c>
      <c r="L83" s="20">
        <v>0</v>
      </c>
      <c r="M83" s="20">
        <v>0</v>
      </c>
      <c r="N83" s="20">
        <v>119</v>
      </c>
      <c r="O83" s="20">
        <v>0</v>
      </c>
      <c r="P83" s="186">
        <f t="shared" si="0"/>
        <v>-6906</v>
      </c>
      <c r="R83" s="255"/>
      <c r="S83" s="255"/>
      <c r="T83" s="192"/>
    </row>
    <row r="84" spans="1:20" ht="12.75" x14ac:dyDescent="0.2">
      <c r="A84" s="184" t="s">
        <v>81</v>
      </c>
      <c r="B84" s="20">
        <v>301623</v>
      </c>
      <c r="C84" s="20">
        <v>11154</v>
      </c>
      <c r="D84" s="20">
        <v>-4824</v>
      </c>
      <c r="E84" s="20">
        <v>0</v>
      </c>
      <c r="F84" s="20">
        <v>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0</v>
      </c>
      <c r="M84" s="20">
        <v>0</v>
      </c>
      <c r="N84" s="20">
        <v>-2636</v>
      </c>
      <c r="O84" s="20">
        <v>0</v>
      </c>
      <c r="P84" s="186">
        <f t="shared" si="0"/>
        <v>305317</v>
      </c>
      <c r="R84" s="255"/>
      <c r="S84" s="255"/>
      <c r="T84" s="192"/>
    </row>
    <row r="85" spans="1:20" ht="12.75" x14ac:dyDescent="0.2">
      <c r="A85" s="184" t="s">
        <v>82</v>
      </c>
      <c r="B85" s="20">
        <v>0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943167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186">
        <f t="shared" si="0"/>
        <v>943167</v>
      </c>
      <c r="R85" s="255"/>
      <c r="S85" s="255"/>
      <c r="T85" s="192"/>
    </row>
    <row r="86" spans="1:20" ht="12.75" x14ac:dyDescent="0.2">
      <c r="A86" s="251" t="s">
        <v>10</v>
      </c>
      <c r="B86" s="252">
        <v>8457258</v>
      </c>
      <c r="C86" s="252">
        <v>1666089</v>
      </c>
      <c r="D86" s="252">
        <v>92872</v>
      </c>
      <c r="E86" s="252">
        <v>159394</v>
      </c>
      <c r="F86" s="252">
        <v>27450</v>
      </c>
      <c r="G86" s="252">
        <v>39736</v>
      </c>
      <c r="H86" s="252">
        <v>-31853</v>
      </c>
      <c r="I86" s="252">
        <v>632091</v>
      </c>
      <c r="J86" s="252">
        <v>2471843</v>
      </c>
      <c r="K86" s="252">
        <v>0</v>
      </c>
      <c r="L86" s="252">
        <v>88923</v>
      </c>
      <c r="M86" s="252">
        <v>0</v>
      </c>
      <c r="N86" s="252">
        <v>264630</v>
      </c>
      <c r="O86" s="252">
        <v>60</v>
      </c>
      <c r="P86" s="253">
        <f t="shared" si="0"/>
        <v>13868493</v>
      </c>
      <c r="R86" s="255"/>
      <c r="S86" s="255"/>
      <c r="T86" s="192"/>
    </row>
    <row r="87" spans="1:20" ht="12.75" x14ac:dyDescent="0.2">
      <c r="A87" s="256" t="s">
        <v>137</v>
      </c>
      <c r="B87" s="20">
        <v>7649280</v>
      </c>
      <c r="C87" s="20">
        <v>1634938</v>
      </c>
      <c r="D87" s="20">
        <v>97955</v>
      </c>
      <c r="E87" s="20">
        <v>157430</v>
      </c>
      <c r="F87" s="20">
        <v>27074</v>
      </c>
      <c r="G87" s="20">
        <v>39295</v>
      </c>
      <c r="H87" s="20">
        <v>40337</v>
      </c>
      <c r="I87" s="20">
        <v>414293</v>
      </c>
      <c r="J87" s="20">
        <v>697390</v>
      </c>
      <c r="K87" s="20">
        <v>0</v>
      </c>
      <c r="L87" s="20">
        <v>88923</v>
      </c>
      <c r="M87" s="20">
        <v>0</v>
      </c>
      <c r="N87" s="20">
        <v>258471</v>
      </c>
      <c r="O87" s="20">
        <v>60</v>
      </c>
      <c r="P87" s="186">
        <f t="shared" si="0"/>
        <v>11105446</v>
      </c>
      <c r="R87" s="255"/>
      <c r="S87" s="255"/>
      <c r="T87" s="192"/>
    </row>
    <row r="88" spans="1:20" ht="12.75" x14ac:dyDescent="0.2">
      <c r="A88" s="256" t="s">
        <v>94</v>
      </c>
      <c r="B88" s="20">
        <v>88830</v>
      </c>
      <c r="C88" s="20">
        <v>18553</v>
      </c>
      <c r="D88" s="20">
        <v>1483</v>
      </c>
      <c r="E88" s="20">
        <v>1964</v>
      </c>
      <c r="F88" s="20">
        <v>376</v>
      </c>
      <c r="G88" s="20">
        <v>441</v>
      </c>
      <c r="H88" s="20">
        <v>0</v>
      </c>
      <c r="I88" s="20">
        <v>217798</v>
      </c>
      <c r="J88" s="20">
        <v>865385</v>
      </c>
      <c r="K88" s="20">
        <v>0</v>
      </c>
      <c r="L88" s="20">
        <v>0</v>
      </c>
      <c r="M88" s="20">
        <v>0</v>
      </c>
      <c r="N88" s="20">
        <v>22644</v>
      </c>
      <c r="O88" s="20">
        <v>0</v>
      </c>
      <c r="P88" s="186">
        <f t="shared" si="0"/>
        <v>1217474</v>
      </c>
      <c r="R88" s="255"/>
      <c r="S88" s="255"/>
      <c r="T88" s="192"/>
    </row>
    <row r="89" spans="1:20" ht="12.75" x14ac:dyDescent="0.2">
      <c r="A89" s="184" t="s">
        <v>79</v>
      </c>
      <c r="B89" s="20">
        <v>0</v>
      </c>
      <c r="C89" s="20">
        <v>0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186">
        <f t="shared" si="0"/>
        <v>0</v>
      </c>
      <c r="R89" s="255"/>
      <c r="S89" s="255"/>
      <c r="T89" s="192"/>
    </row>
    <row r="90" spans="1:20" ht="12.75" x14ac:dyDescent="0.2">
      <c r="A90" s="184" t="s">
        <v>80</v>
      </c>
      <c r="B90" s="20">
        <v>281884</v>
      </c>
      <c r="C90" s="20">
        <v>-3572</v>
      </c>
      <c r="D90" s="20">
        <v>427</v>
      </c>
      <c r="E90" s="20">
        <v>0</v>
      </c>
      <c r="F90" s="20">
        <v>0</v>
      </c>
      <c r="G90" s="20">
        <v>0</v>
      </c>
      <c r="H90" s="20">
        <v>-72190</v>
      </c>
      <c r="I90" s="20">
        <v>0</v>
      </c>
      <c r="J90" s="20">
        <v>-143196</v>
      </c>
      <c r="K90" s="20">
        <v>0</v>
      </c>
      <c r="L90" s="20">
        <v>0</v>
      </c>
      <c r="M90" s="20">
        <v>0</v>
      </c>
      <c r="N90" s="20">
        <v>556</v>
      </c>
      <c r="O90" s="20">
        <v>0</v>
      </c>
      <c r="P90" s="186">
        <f t="shared" si="0"/>
        <v>63909</v>
      </c>
      <c r="R90" s="255"/>
      <c r="S90" s="255"/>
      <c r="T90" s="192"/>
    </row>
    <row r="91" spans="1:20" ht="12.75" x14ac:dyDescent="0.2">
      <c r="A91" s="184" t="s">
        <v>81</v>
      </c>
      <c r="B91" s="20">
        <v>437264</v>
      </c>
      <c r="C91" s="20">
        <v>16170</v>
      </c>
      <c r="D91" s="20">
        <v>-6993</v>
      </c>
      <c r="E91" s="20">
        <v>0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0</v>
      </c>
      <c r="M91" s="20">
        <v>0</v>
      </c>
      <c r="N91" s="20">
        <v>-17041</v>
      </c>
      <c r="O91" s="20">
        <v>0</v>
      </c>
      <c r="P91" s="186">
        <f t="shared" si="0"/>
        <v>429400</v>
      </c>
      <c r="R91" s="255"/>
      <c r="S91" s="255"/>
      <c r="T91" s="192"/>
    </row>
    <row r="92" spans="1:20" ht="12.75" x14ac:dyDescent="0.2">
      <c r="A92" s="184" t="s">
        <v>82</v>
      </c>
      <c r="B92" s="20">
        <v>0</v>
      </c>
      <c r="C92" s="20">
        <v>0</v>
      </c>
      <c r="D92" s="20">
        <v>0</v>
      </c>
      <c r="E92" s="20">
        <v>0</v>
      </c>
      <c r="F92" s="20">
        <v>0</v>
      </c>
      <c r="G92" s="20">
        <v>0</v>
      </c>
      <c r="H92" s="20">
        <v>0</v>
      </c>
      <c r="I92" s="20">
        <v>0</v>
      </c>
      <c r="J92" s="20">
        <v>1052264</v>
      </c>
      <c r="K92" s="20">
        <v>0</v>
      </c>
      <c r="L92" s="20">
        <v>0</v>
      </c>
      <c r="M92" s="20">
        <v>0</v>
      </c>
      <c r="N92" s="20">
        <v>0</v>
      </c>
      <c r="O92" s="20">
        <v>0</v>
      </c>
      <c r="P92" s="186">
        <f t="shared" ref="P92:P166" si="1">SUM(B92:O92)</f>
        <v>1052264</v>
      </c>
      <c r="R92" s="255"/>
      <c r="S92" s="255"/>
      <c r="T92" s="192"/>
    </row>
    <row r="93" spans="1:20" ht="12.75" x14ac:dyDescent="0.2">
      <c r="A93" s="251" t="s">
        <v>11</v>
      </c>
      <c r="B93" s="252">
        <v>20424359</v>
      </c>
      <c r="C93" s="252">
        <v>4020998</v>
      </c>
      <c r="D93" s="252">
        <v>222699</v>
      </c>
      <c r="E93" s="252">
        <v>383979</v>
      </c>
      <c r="F93" s="252">
        <v>66092</v>
      </c>
      <c r="G93" s="252">
        <v>95868</v>
      </c>
      <c r="H93" s="252">
        <v>-80628</v>
      </c>
      <c r="I93" s="252">
        <v>702075</v>
      </c>
      <c r="J93" s="252">
        <v>1398314</v>
      </c>
      <c r="K93" s="252">
        <v>0</v>
      </c>
      <c r="L93" s="252">
        <v>1296398</v>
      </c>
      <c r="M93" s="252">
        <v>0</v>
      </c>
      <c r="N93" s="252">
        <v>760440</v>
      </c>
      <c r="O93" s="252">
        <v>1267</v>
      </c>
      <c r="P93" s="253">
        <f t="shared" si="1"/>
        <v>29291861</v>
      </c>
      <c r="R93" s="255"/>
      <c r="S93" s="255"/>
      <c r="T93" s="192"/>
    </row>
    <row r="94" spans="1:20" ht="12.75" x14ac:dyDescent="0.2">
      <c r="A94" s="256" t="s">
        <v>137</v>
      </c>
      <c r="B94" s="20">
        <v>18728074</v>
      </c>
      <c r="C94" s="20">
        <v>4002852</v>
      </c>
      <c r="D94" s="20">
        <v>239662</v>
      </c>
      <c r="E94" s="20">
        <v>385295</v>
      </c>
      <c r="F94" s="20">
        <v>66344</v>
      </c>
      <c r="G94" s="20">
        <v>96163</v>
      </c>
      <c r="H94" s="20">
        <v>102103</v>
      </c>
      <c r="I94" s="20">
        <v>729631</v>
      </c>
      <c r="J94" s="20">
        <v>611314</v>
      </c>
      <c r="K94" s="20">
        <v>0</v>
      </c>
      <c r="L94" s="20">
        <v>1296398</v>
      </c>
      <c r="M94" s="20">
        <v>0</v>
      </c>
      <c r="N94" s="20">
        <v>1422096</v>
      </c>
      <c r="O94" s="20">
        <v>1267</v>
      </c>
      <c r="P94" s="186">
        <f t="shared" si="1"/>
        <v>27681199</v>
      </c>
      <c r="R94" s="255"/>
      <c r="S94" s="255"/>
      <c r="T94" s="192"/>
    </row>
    <row r="95" spans="1:20" ht="12.75" x14ac:dyDescent="0.2">
      <c r="A95" s="256" t="s">
        <v>94</v>
      </c>
      <c r="B95" s="20">
        <v>-59544</v>
      </c>
      <c r="C95" s="20">
        <v>-12435</v>
      </c>
      <c r="D95" s="20">
        <v>-994</v>
      </c>
      <c r="E95" s="20">
        <v>-1316</v>
      </c>
      <c r="F95" s="20">
        <v>-252</v>
      </c>
      <c r="G95" s="20">
        <v>-295</v>
      </c>
      <c r="H95" s="20">
        <v>0</v>
      </c>
      <c r="I95" s="20">
        <v>-27556</v>
      </c>
      <c r="J95" s="20">
        <v>-109488</v>
      </c>
      <c r="K95" s="20">
        <v>0</v>
      </c>
      <c r="L95" s="20">
        <v>0</v>
      </c>
      <c r="M95" s="20">
        <v>0</v>
      </c>
      <c r="N95" s="20">
        <v>-591364</v>
      </c>
      <c r="O95" s="20">
        <v>0</v>
      </c>
      <c r="P95" s="186">
        <f t="shared" si="1"/>
        <v>-803244</v>
      </c>
      <c r="R95" s="255"/>
      <c r="S95" s="255"/>
      <c r="T95" s="192"/>
    </row>
    <row r="96" spans="1:20" ht="12.75" x14ac:dyDescent="0.2">
      <c r="A96" s="184" t="s">
        <v>79</v>
      </c>
      <c r="B96" s="20">
        <v>0</v>
      </c>
      <c r="C96" s="20">
        <v>0</v>
      </c>
      <c r="D96" s="20">
        <v>0</v>
      </c>
      <c r="E96" s="20">
        <v>0</v>
      </c>
      <c r="F96" s="20">
        <v>0</v>
      </c>
      <c r="G96" s="20">
        <v>0</v>
      </c>
      <c r="H96" s="20">
        <v>0</v>
      </c>
      <c r="I96" s="20">
        <v>0</v>
      </c>
      <c r="J96" s="20">
        <v>0</v>
      </c>
      <c r="K96" s="20">
        <v>0</v>
      </c>
      <c r="L96" s="20">
        <v>0</v>
      </c>
      <c r="M96" s="20">
        <v>0</v>
      </c>
      <c r="N96" s="20">
        <v>0</v>
      </c>
      <c r="O96" s="20">
        <v>0</v>
      </c>
      <c r="P96" s="186">
        <f t="shared" si="1"/>
        <v>0</v>
      </c>
      <c r="R96" s="255"/>
      <c r="S96" s="255"/>
      <c r="T96" s="192"/>
    </row>
    <row r="97" spans="1:20" ht="12.75" x14ac:dyDescent="0.2">
      <c r="A97" s="184" t="s">
        <v>80</v>
      </c>
      <c r="B97" s="20">
        <v>691818</v>
      </c>
      <c r="C97" s="20">
        <v>-8766</v>
      </c>
      <c r="D97" s="20">
        <v>1048</v>
      </c>
      <c r="E97" s="20">
        <v>0</v>
      </c>
      <c r="F97" s="20">
        <v>0</v>
      </c>
      <c r="G97" s="20">
        <v>0</v>
      </c>
      <c r="H97" s="20">
        <v>-182731</v>
      </c>
      <c r="I97" s="20">
        <v>0</v>
      </c>
      <c r="J97" s="20">
        <v>-141214</v>
      </c>
      <c r="K97" s="20">
        <v>0</v>
      </c>
      <c r="L97" s="20">
        <v>0</v>
      </c>
      <c r="M97" s="20">
        <v>0</v>
      </c>
      <c r="N97" s="20">
        <v>3261</v>
      </c>
      <c r="O97" s="20">
        <v>0</v>
      </c>
      <c r="P97" s="186">
        <f t="shared" si="1"/>
        <v>363416</v>
      </c>
      <c r="R97" s="255"/>
      <c r="S97" s="255"/>
      <c r="T97" s="192"/>
    </row>
    <row r="98" spans="1:20" ht="12.75" x14ac:dyDescent="0.2">
      <c r="A98" s="184" t="s">
        <v>81</v>
      </c>
      <c r="B98" s="20">
        <v>1064011</v>
      </c>
      <c r="C98" s="20">
        <v>39347</v>
      </c>
      <c r="D98" s="20">
        <v>-17017</v>
      </c>
      <c r="E98" s="20">
        <v>0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0</v>
      </c>
      <c r="M98" s="20">
        <v>0</v>
      </c>
      <c r="N98" s="20">
        <v>-73553</v>
      </c>
      <c r="O98" s="20">
        <v>0</v>
      </c>
      <c r="P98" s="186">
        <f t="shared" si="1"/>
        <v>1012788</v>
      </c>
      <c r="R98" s="255"/>
      <c r="S98" s="255"/>
      <c r="T98" s="192"/>
    </row>
    <row r="99" spans="1:20" ht="12.75" x14ac:dyDescent="0.2">
      <c r="A99" s="184" t="s">
        <v>82</v>
      </c>
      <c r="B99" s="20">
        <v>0</v>
      </c>
      <c r="C99" s="20">
        <v>0</v>
      </c>
      <c r="D99" s="20">
        <v>0</v>
      </c>
      <c r="E99" s="20">
        <v>0</v>
      </c>
      <c r="F99" s="20">
        <v>0</v>
      </c>
      <c r="G99" s="20">
        <v>0</v>
      </c>
      <c r="H99" s="20">
        <v>0</v>
      </c>
      <c r="I99" s="20">
        <v>0</v>
      </c>
      <c r="J99" s="20">
        <v>1037702</v>
      </c>
      <c r="K99" s="20">
        <v>0</v>
      </c>
      <c r="L99" s="20">
        <v>0</v>
      </c>
      <c r="M99" s="20">
        <v>0</v>
      </c>
      <c r="N99" s="20">
        <v>0</v>
      </c>
      <c r="O99" s="20">
        <v>0</v>
      </c>
      <c r="P99" s="186">
        <f t="shared" si="1"/>
        <v>1037702</v>
      </c>
      <c r="R99" s="255"/>
      <c r="S99" s="255"/>
      <c r="T99" s="192"/>
    </row>
    <row r="100" spans="1:20" ht="12.75" x14ac:dyDescent="0.2">
      <c r="A100" s="251" t="s">
        <v>12</v>
      </c>
      <c r="B100" s="252">
        <v>10868987</v>
      </c>
      <c r="C100" s="252">
        <v>2142812</v>
      </c>
      <c r="D100" s="252">
        <v>120329</v>
      </c>
      <c r="E100" s="252">
        <v>205436</v>
      </c>
      <c r="F100" s="252">
        <v>35401</v>
      </c>
      <c r="G100" s="252">
        <v>51124</v>
      </c>
      <c r="H100" s="252">
        <v>-31853</v>
      </c>
      <c r="I100" s="252">
        <v>647293</v>
      </c>
      <c r="J100" s="252">
        <v>2248317</v>
      </c>
      <c r="K100" s="252">
        <v>0</v>
      </c>
      <c r="L100" s="252">
        <v>358605</v>
      </c>
      <c r="M100" s="252">
        <v>0</v>
      </c>
      <c r="N100" s="252">
        <v>654387</v>
      </c>
      <c r="O100" s="252">
        <v>239</v>
      </c>
      <c r="P100" s="253">
        <f t="shared" si="1"/>
        <v>17301077</v>
      </c>
      <c r="R100" s="255"/>
      <c r="S100" s="255"/>
      <c r="T100" s="192"/>
    </row>
    <row r="101" spans="1:20" ht="12.75" x14ac:dyDescent="0.2">
      <c r="A101" s="256" t="s">
        <v>137</v>
      </c>
      <c r="B101" s="20">
        <v>9674016</v>
      </c>
      <c r="C101" s="20">
        <v>2067721</v>
      </c>
      <c r="D101" s="20">
        <v>123983</v>
      </c>
      <c r="E101" s="20">
        <v>199192</v>
      </c>
      <c r="F101" s="20">
        <v>34205</v>
      </c>
      <c r="G101" s="20">
        <v>49723</v>
      </c>
      <c r="H101" s="20">
        <v>40337</v>
      </c>
      <c r="I101" s="20">
        <v>448421</v>
      </c>
      <c r="J101" s="20">
        <v>633220</v>
      </c>
      <c r="K101" s="20">
        <v>0</v>
      </c>
      <c r="L101" s="20">
        <v>358605</v>
      </c>
      <c r="M101" s="20">
        <v>0</v>
      </c>
      <c r="N101" s="20">
        <v>494413</v>
      </c>
      <c r="O101" s="20">
        <v>239</v>
      </c>
      <c r="P101" s="186">
        <f t="shared" si="1"/>
        <v>14124075</v>
      </c>
      <c r="R101" s="255"/>
      <c r="S101" s="255"/>
      <c r="T101" s="192"/>
    </row>
    <row r="102" spans="1:20" ht="12.75" x14ac:dyDescent="0.2">
      <c r="A102" s="256" t="s">
        <v>94</v>
      </c>
      <c r="B102" s="20">
        <v>282461</v>
      </c>
      <c r="C102" s="20">
        <v>58996</v>
      </c>
      <c r="D102" s="20">
        <v>4717</v>
      </c>
      <c r="E102" s="20">
        <v>6244</v>
      </c>
      <c r="F102" s="20">
        <v>1196</v>
      </c>
      <c r="G102" s="20">
        <v>1401</v>
      </c>
      <c r="H102" s="20">
        <v>0</v>
      </c>
      <c r="I102" s="20">
        <v>198872</v>
      </c>
      <c r="J102" s="20">
        <v>790185</v>
      </c>
      <c r="K102" s="20">
        <v>0</v>
      </c>
      <c r="L102" s="20">
        <v>0</v>
      </c>
      <c r="M102" s="20">
        <v>0</v>
      </c>
      <c r="N102" s="20">
        <v>195854</v>
      </c>
      <c r="O102" s="20">
        <v>0</v>
      </c>
      <c r="P102" s="186">
        <f t="shared" si="1"/>
        <v>1539926</v>
      </c>
      <c r="R102" s="255"/>
      <c r="S102" s="255"/>
      <c r="T102" s="192"/>
    </row>
    <row r="103" spans="1:20" ht="12.75" x14ac:dyDescent="0.2">
      <c r="A103" s="184" t="s">
        <v>79</v>
      </c>
      <c r="B103" s="20">
        <v>0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186">
        <f t="shared" si="1"/>
        <v>0</v>
      </c>
      <c r="R103" s="255"/>
      <c r="S103" s="255"/>
      <c r="T103" s="192"/>
    </row>
    <row r="104" spans="1:20" ht="12.75" x14ac:dyDescent="0.2">
      <c r="A104" s="184" t="s">
        <v>80</v>
      </c>
      <c r="B104" s="20">
        <v>355474</v>
      </c>
      <c r="C104" s="20">
        <v>-4504</v>
      </c>
      <c r="D104" s="20">
        <v>538</v>
      </c>
      <c r="E104" s="20">
        <v>0</v>
      </c>
      <c r="F104" s="20">
        <v>0</v>
      </c>
      <c r="G104" s="20">
        <v>0</v>
      </c>
      <c r="H104" s="20">
        <v>-72190</v>
      </c>
      <c r="I104" s="20">
        <v>0</v>
      </c>
      <c r="J104" s="20">
        <v>-129940</v>
      </c>
      <c r="K104" s="20">
        <v>0</v>
      </c>
      <c r="L104" s="20">
        <v>0</v>
      </c>
      <c r="M104" s="20">
        <v>0</v>
      </c>
      <c r="N104" s="20">
        <v>1020</v>
      </c>
      <c r="O104" s="20">
        <v>0</v>
      </c>
      <c r="P104" s="186">
        <f t="shared" si="1"/>
        <v>150398</v>
      </c>
      <c r="R104" s="255"/>
      <c r="S104" s="255"/>
      <c r="T104" s="192"/>
    </row>
    <row r="105" spans="1:20" ht="12.75" x14ac:dyDescent="0.2">
      <c r="A105" s="184" t="s">
        <v>81</v>
      </c>
      <c r="B105" s="20">
        <v>557036</v>
      </c>
      <c r="C105" s="20">
        <v>20599</v>
      </c>
      <c r="D105" s="20">
        <v>-8909</v>
      </c>
      <c r="E105" s="20">
        <v>0</v>
      </c>
      <c r="F105" s="20">
        <v>0</v>
      </c>
      <c r="G105" s="20">
        <v>0</v>
      </c>
      <c r="H105" s="20">
        <v>0</v>
      </c>
      <c r="I105" s="20">
        <v>0</v>
      </c>
      <c r="J105" s="20">
        <v>0</v>
      </c>
      <c r="K105" s="20">
        <v>0</v>
      </c>
      <c r="L105" s="20">
        <v>0</v>
      </c>
      <c r="M105" s="20">
        <v>0</v>
      </c>
      <c r="N105" s="20">
        <v>-36900</v>
      </c>
      <c r="O105" s="20">
        <v>0</v>
      </c>
      <c r="P105" s="186">
        <f>SUM(B105:O105)</f>
        <v>531826</v>
      </c>
      <c r="R105" s="255"/>
      <c r="S105" s="255"/>
      <c r="T105" s="192"/>
    </row>
    <row r="106" spans="1:20" ht="12.75" x14ac:dyDescent="0.2">
      <c r="A106" s="184" t="s">
        <v>82</v>
      </c>
      <c r="B106" s="20">
        <v>0</v>
      </c>
      <c r="C106" s="20">
        <v>0</v>
      </c>
      <c r="D106" s="20">
        <v>0</v>
      </c>
      <c r="E106" s="20">
        <v>0</v>
      </c>
      <c r="F106" s="20">
        <v>0</v>
      </c>
      <c r="G106" s="20">
        <v>0</v>
      </c>
      <c r="H106" s="20">
        <v>0</v>
      </c>
      <c r="I106" s="20">
        <v>0</v>
      </c>
      <c r="J106" s="20">
        <v>954852</v>
      </c>
      <c r="K106" s="20">
        <v>0</v>
      </c>
      <c r="L106" s="20">
        <v>0</v>
      </c>
      <c r="M106" s="20">
        <v>0</v>
      </c>
      <c r="N106" s="20">
        <v>0</v>
      </c>
      <c r="O106" s="20">
        <v>0</v>
      </c>
      <c r="P106" s="186">
        <f t="shared" si="1"/>
        <v>954852</v>
      </c>
      <c r="R106" s="255"/>
      <c r="S106" s="255"/>
      <c r="T106" s="192"/>
    </row>
    <row r="107" spans="1:20" ht="12.75" x14ac:dyDescent="0.2">
      <c r="A107" s="251" t="s">
        <v>13</v>
      </c>
      <c r="B107" s="252">
        <v>6748658</v>
      </c>
      <c r="C107" s="252">
        <v>1328708</v>
      </c>
      <c r="D107" s="252">
        <v>73633</v>
      </c>
      <c r="E107" s="252">
        <v>126904</v>
      </c>
      <c r="F107" s="252">
        <v>21844</v>
      </c>
      <c r="G107" s="252">
        <v>31679</v>
      </c>
      <c r="H107" s="252">
        <v>-80628</v>
      </c>
      <c r="I107" s="252">
        <v>373120</v>
      </c>
      <c r="J107" s="252">
        <v>1545949</v>
      </c>
      <c r="K107" s="252">
        <v>0</v>
      </c>
      <c r="L107" s="252">
        <v>113262</v>
      </c>
      <c r="M107" s="252">
        <v>0</v>
      </c>
      <c r="N107" s="252">
        <v>47624</v>
      </c>
      <c r="O107" s="252">
        <v>0</v>
      </c>
      <c r="P107" s="253">
        <f t="shared" si="1"/>
        <v>10330753</v>
      </c>
      <c r="R107" s="255"/>
      <c r="S107" s="255"/>
      <c r="T107" s="192"/>
    </row>
    <row r="108" spans="1:20" ht="12.75" x14ac:dyDescent="0.2">
      <c r="A108" s="256" t="s">
        <v>137</v>
      </c>
      <c r="B108" s="20">
        <v>6180456</v>
      </c>
      <c r="C108" s="20">
        <v>1320984</v>
      </c>
      <c r="D108" s="20">
        <v>79096</v>
      </c>
      <c r="E108" s="20">
        <v>127156</v>
      </c>
      <c r="F108" s="20">
        <v>21892</v>
      </c>
      <c r="G108" s="20">
        <v>31736</v>
      </c>
      <c r="H108" s="20">
        <v>102103</v>
      </c>
      <c r="I108" s="20">
        <v>365419</v>
      </c>
      <c r="J108" s="20">
        <v>620974</v>
      </c>
      <c r="K108" s="20">
        <v>0</v>
      </c>
      <c r="L108" s="20">
        <v>113262</v>
      </c>
      <c r="M108" s="20">
        <v>0</v>
      </c>
      <c r="N108" s="20">
        <v>138810</v>
      </c>
      <c r="O108" s="20">
        <v>0</v>
      </c>
      <c r="P108" s="186">
        <f t="shared" si="1"/>
        <v>9101888</v>
      </c>
      <c r="R108" s="255"/>
      <c r="S108" s="255"/>
      <c r="T108" s="192"/>
    </row>
    <row r="109" spans="1:20" ht="12.75" x14ac:dyDescent="0.2">
      <c r="A109" s="256" t="s">
        <v>94</v>
      </c>
      <c r="B109" s="20">
        <v>-11385</v>
      </c>
      <c r="C109" s="20">
        <v>-2376</v>
      </c>
      <c r="D109" s="20">
        <v>-190</v>
      </c>
      <c r="E109" s="20">
        <v>-252</v>
      </c>
      <c r="F109" s="20">
        <v>-48</v>
      </c>
      <c r="G109" s="20">
        <v>-57</v>
      </c>
      <c r="H109" s="20">
        <v>0</v>
      </c>
      <c r="I109" s="20">
        <v>7701</v>
      </c>
      <c r="J109" s="20">
        <v>30597</v>
      </c>
      <c r="K109" s="20">
        <v>0</v>
      </c>
      <c r="L109" s="20">
        <v>0</v>
      </c>
      <c r="M109" s="20">
        <v>0</v>
      </c>
      <c r="N109" s="20">
        <v>-85105</v>
      </c>
      <c r="O109" s="20">
        <v>0</v>
      </c>
      <c r="P109" s="186">
        <f t="shared" si="1"/>
        <v>-61115</v>
      </c>
      <c r="R109" s="255"/>
      <c r="S109" s="255"/>
      <c r="T109" s="192"/>
    </row>
    <row r="110" spans="1:20" ht="12.75" x14ac:dyDescent="0.2">
      <c r="A110" s="184" t="s">
        <v>79</v>
      </c>
      <c r="B110" s="20">
        <v>0</v>
      </c>
      <c r="C110" s="20">
        <v>0</v>
      </c>
      <c r="D110" s="20">
        <v>0</v>
      </c>
      <c r="E110" s="20">
        <v>0</v>
      </c>
      <c r="F110" s="20">
        <v>0</v>
      </c>
      <c r="G110" s="20">
        <v>0</v>
      </c>
      <c r="H110" s="20">
        <v>0</v>
      </c>
      <c r="I110" s="20">
        <v>0</v>
      </c>
      <c r="J110" s="20">
        <v>0</v>
      </c>
      <c r="K110" s="20">
        <v>0</v>
      </c>
      <c r="L110" s="20">
        <v>0</v>
      </c>
      <c r="M110" s="20">
        <v>0</v>
      </c>
      <c r="N110" s="20">
        <v>0</v>
      </c>
      <c r="O110" s="20">
        <v>0</v>
      </c>
      <c r="P110" s="186">
        <f t="shared" si="1"/>
        <v>0</v>
      </c>
      <c r="R110" s="255"/>
      <c r="S110" s="255"/>
      <c r="T110" s="192"/>
    </row>
    <row r="111" spans="1:20" ht="12.75" x14ac:dyDescent="0.2">
      <c r="A111" s="184" t="s">
        <v>80</v>
      </c>
      <c r="B111" s="20">
        <v>228257</v>
      </c>
      <c r="C111" s="20">
        <v>-2892</v>
      </c>
      <c r="D111" s="20">
        <v>346</v>
      </c>
      <c r="E111" s="20">
        <v>0</v>
      </c>
      <c r="F111" s="20">
        <v>0</v>
      </c>
      <c r="G111" s="20">
        <v>0</v>
      </c>
      <c r="H111" s="20">
        <v>-182731</v>
      </c>
      <c r="I111" s="20">
        <v>0</v>
      </c>
      <c r="J111" s="20">
        <v>-140882</v>
      </c>
      <c r="K111" s="20">
        <v>0</v>
      </c>
      <c r="L111" s="20">
        <v>0</v>
      </c>
      <c r="M111" s="20">
        <v>0</v>
      </c>
      <c r="N111" s="20">
        <v>326</v>
      </c>
      <c r="O111" s="20">
        <v>0</v>
      </c>
      <c r="P111" s="186">
        <f t="shared" si="1"/>
        <v>-97576</v>
      </c>
      <c r="R111" s="255"/>
      <c r="S111" s="255"/>
      <c r="T111" s="192"/>
    </row>
    <row r="112" spans="1:20" ht="12.75" x14ac:dyDescent="0.2">
      <c r="A112" s="184" t="s">
        <v>81</v>
      </c>
      <c r="B112" s="20">
        <v>351330</v>
      </c>
      <c r="C112" s="20">
        <v>12992</v>
      </c>
      <c r="D112" s="20">
        <v>-5619</v>
      </c>
      <c r="E112" s="20">
        <v>0</v>
      </c>
      <c r="F112" s="20">
        <v>0</v>
      </c>
      <c r="G112" s="20">
        <v>0</v>
      </c>
      <c r="H112" s="20">
        <v>0</v>
      </c>
      <c r="I112" s="20">
        <v>0</v>
      </c>
      <c r="J112" s="20">
        <v>0</v>
      </c>
      <c r="K112" s="20">
        <v>0</v>
      </c>
      <c r="L112" s="20">
        <v>0</v>
      </c>
      <c r="M112" s="20">
        <v>0</v>
      </c>
      <c r="N112" s="20">
        <v>-6407</v>
      </c>
      <c r="O112" s="20">
        <v>0</v>
      </c>
      <c r="P112" s="186">
        <f t="shared" si="1"/>
        <v>352296</v>
      </c>
      <c r="R112" s="255"/>
      <c r="S112" s="255"/>
      <c r="T112" s="192"/>
    </row>
    <row r="113" spans="1:20" ht="12.75" x14ac:dyDescent="0.2">
      <c r="A113" s="184" t="s">
        <v>82</v>
      </c>
      <c r="B113" s="20">
        <v>0</v>
      </c>
      <c r="C113" s="20">
        <v>0</v>
      </c>
      <c r="D113" s="20">
        <v>0</v>
      </c>
      <c r="E113" s="20">
        <v>0</v>
      </c>
      <c r="F113" s="20">
        <v>0</v>
      </c>
      <c r="G113" s="20">
        <v>0</v>
      </c>
      <c r="H113" s="20">
        <v>0</v>
      </c>
      <c r="I113" s="20">
        <v>0</v>
      </c>
      <c r="J113" s="20">
        <v>1035260</v>
      </c>
      <c r="K113" s="20">
        <v>0</v>
      </c>
      <c r="L113" s="20">
        <v>0</v>
      </c>
      <c r="M113" s="20">
        <v>0</v>
      </c>
      <c r="N113" s="20">
        <v>0</v>
      </c>
      <c r="O113" s="20">
        <v>0</v>
      </c>
      <c r="P113" s="186">
        <f t="shared" si="1"/>
        <v>1035260</v>
      </c>
      <c r="R113" s="255"/>
      <c r="S113" s="255"/>
      <c r="T113" s="192"/>
    </row>
    <row r="114" spans="1:20" ht="12.75" x14ac:dyDescent="0.2">
      <c r="A114" s="251" t="s">
        <v>14</v>
      </c>
      <c r="B114" s="252">
        <v>11666343</v>
      </c>
      <c r="C114" s="252">
        <v>2295688</v>
      </c>
      <c r="D114" s="252">
        <v>126544</v>
      </c>
      <c r="E114" s="252">
        <v>218929</v>
      </c>
      <c r="F114" s="252">
        <v>37670</v>
      </c>
      <c r="G114" s="252">
        <v>54722</v>
      </c>
      <c r="H114" s="252">
        <v>-80628</v>
      </c>
      <c r="I114" s="252">
        <v>388612</v>
      </c>
      <c r="J114" s="252">
        <v>1132282</v>
      </c>
      <c r="K114" s="252">
        <v>0</v>
      </c>
      <c r="L114" s="252">
        <v>843426</v>
      </c>
      <c r="M114" s="252">
        <v>0</v>
      </c>
      <c r="N114" s="252">
        <v>615076</v>
      </c>
      <c r="O114" s="252">
        <v>2534</v>
      </c>
      <c r="P114" s="253">
        <f t="shared" si="1"/>
        <v>17301198</v>
      </c>
      <c r="R114" s="255"/>
      <c r="S114" s="255"/>
      <c r="T114" s="192"/>
    </row>
    <row r="115" spans="1:20" ht="12.75" x14ac:dyDescent="0.2">
      <c r="A115" s="256" t="s">
        <v>137</v>
      </c>
      <c r="B115" s="20">
        <v>10803695</v>
      </c>
      <c r="C115" s="20">
        <v>2309117</v>
      </c>
      <c r="D115" s="20">
        <v>138186</v>
      </c>
      <c r="E115" s="20">
        <v>222206</v>
      </c>
      <c r="F115" s="20">
        <v>38297</v>
      </c>
      <c r="G115" s="20">
        <v>55457</v>
      </c>
      <c r="H115" s="20">
        <v>102103</v>
      </c>
      <c r="I115" s="20">
        <v>514152</v>
      </c>
      <c r="J115" s="20">
        <v>643455</v>
      </c>
      <c r="K115" s="20">
        <v>0</v>
      </c>
      <c r="L115" s="20">
        <v>843426</v>
      </c>
      <c r="M115" s="20">
        <v>0</v>
      </c>
      <c r="N115" s="20">
        <v>533430</v>
      </c>
      <c r="O115" s="20">
        <v>2534</v>
      </c>
      <c r="P115" s="186">
        <f t="shared" si="1"/>
        <v>16206058</v>
      </c>
      <c r="R115" s="255"/>
      <c r="S115" s="255"/>
      <c r="T115" s="192"/>
    </row>
    <row r="116" spans="1:20" ht="12.75" x14ac:dyDescent="0.2">
      <c r="A116" s="256" t="s">
        <v>94</v>
      </c>
      <c r="B116" s="20">
        <v>-148228</v>
      </c>
      <c r="C116" s="20">
        <v>-30961</v>
      </c>
      <c r="D116" s="20">
        <v>-2475</v>
      </c>
      <c r="E116" s="20">
        <v>-3277</v>
      </c>
      <c r="F116" s="20">
        <v>-627</v>
      </c>
      <c r="G116" s="20">
        <v>-735</v>
      </c>
      <c r="H116" s="20">
        <v>0</v>
      </c>
      <c r="I116" s="20">
        <v>-125540</v>
      </c>
      <c r="J116" s="20">
        <v>-498816</v>
      </c>
      <c r="K116" s="20">
        <v>0</v>
      </c>
      <c r="L116" s="20">
        <v>0</v>
      </c>
      <c r="M116" s="20">
        <v>0</v>
      </c>
      <c r="N116" s="20">
        <v>117690</v>
      </c>
      <c r="O116" s="20">
        <v>0</v>
      </c>
      <c r="P116" s="186">
        <f t="shared" si="1"/>
        <v>-692969</v>
      </c>
      <c r="R116" s="255"/>
      <c r="S116" s="255"/>
      <c r="T116" s="192"/>
    </row>
    <row r="117" spans="1:20" ht="12.75" x14ac:dyDescent="0.2">
      <c r="A117" s="184" t="s">
        <v>79</v>
      </c>
      <c r="B117" s="20">
        <v>0</v>
      </c>
      <c r="C117" s="20">
        <v>0</v>
      </c>
      <c r="D117" s="20">
        <v>0</v>
      </c>
      <c r="E117" s="20">
        <v>0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0</v>
      </c>
      <c r="O117" s="20">
        <v>0</v>
      </c>
      <c r="P117" s="186">
        <f t="shared" si="1"/>
        <v>0</v>
      </c>
      <c r="R117" s="255"/>
      <c r="S117" s="255"/>
      <c r="T117" s="192"/>
    </row>
    <row r="118" spans="1:20" ht="12.75" x14ac:dyDescent="0.2">
      <c r="A118" s="184" t="s">
        <v>80</v>
      </c>
      <c r="B118" s="20">
        <v>399776</v>
      </c>
      <c r="C118" s="20">
        <v>-5066</v>
      </c>
      <c r="D118" s="20">
        <v>606</v>
      </c>
      <c r="E118" s="20">
        <v>0</v>
      </c>
      <c r="F118" s="20">
        <v>0</v>
      </c>
      <c r="G118" s="20">
        <v>0</v>
      </c>
      <c r="H118" s="20">
        <v>-182731</v>
      </c>
      <c r="I118" s="20">
        <v>0</v>
      </c>
      <c r="J118" s="20">
        <v>-155573</v>
      </c>
      <c r="K118" s="20">
        <v>0</v>
      </c>
      <c r="L118" s="20">
        <v>0</v>
      </c>
      <c r="M118" s="20">
        <v>0</v>
      </c>
      <c r="N118" s="20">
        <v>1127</v>
      </c>
      <c r="O118" s="20">
        <v>0</v>
      </c>
      <c r="P118" s="186">
        <f t="shared" si="1"/>
        <v>58139</v>
      </c>
      <c r="R118" s="255"/>
      <c r="S118" s="255"/>
      <c r="T118" s="192"/>
    </row>
    <row r="119" spans="1:20" ht="12.75" x14ac:dyDescent="0.2">
      <c r="A119" s="184" t="s">
        <v>81</v>
      </c>
      <c r="B119" s="20">
        <v>611100</v>
      </c>
      <c r="C119" s="20">
        <v>22598</v>
      </c>
      <c r="D119" s="20">
        <v>-9773</v>
      </c>
      <c r="E119" s="20">
        <v>0</v>
      </c>
      <c r="F119" s="20">
        <v>0</v>
      </c>
      <c r="G119" s="20">
        <v>0</v>
      </c>
      <c r="H119" s="20">
        <v>0</v>
      </c>
      <c r="I119" s="20">
        <v>0</v>
      </c>
      <c r="J119" s="20">
        <v>0</v>
      </c>
      <c r="K119" s="20">
        <v>0</v>
      </c>
      <c r="L119" s="20">
        <v>0</v>
      </c>
      <c r="M119" s="20">
        <v>0</v>
      </c>
      <c r="N119" s="20">
        <v>-37171</v>
      </c>
      <c r="O119" s="20">
        <v>0</v>
      </c>
      <c r="P119" s="186">
        <f t="shared" si="1"/>
        <v>586754</v>
      </c>
      <c r="R119" s="255"/>
      <c r="S119" s="255"/>
      <c r="T119" s="192"/>
    </row>
    <row r="120" spans="1:20" ht="12.75" x14ac:dyDescent="0.2">
      <c r="A120" s="184" t="s">
        <v>82</v>
      </c>
      <c r="B120" s="20">
        <v>0</v>
      </c>
      <c r="C120" s="20">
        <v>0</v>
      </c>
      <c r="D120" s="20">
        <v>0</v>
      </c>
      <c r="E120" s="20">
        <v>0</v>
      </c>
      <c r="F120" s="20">
        <v>0</v>
      </c>
      <c r="G120" s="20">
        <v>0</v>
      </c>
      <c r="H120" s="20">
        <v>0</v>
      </c>
      <c r="I120" s="20">
        <v>0</v>
      </c>
      <c r="J120" s="20">
        <v>1143216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186">
        <f t="shared" si="1"/>
        <v>1143216</v>
      </c>
      <c r="R120" s="255"/>
      <c r="S120" s="255"/>
      <c r="T120" s="192"/>
    </row>
    <row r="121" spans="1:20" ht="12.75" x14ac:dyDescent="0.2">
      <c r="A121" s="251" t="s">
        <v>15</v>
      </c>
      <c r="B121" s="252">
        <v>11251078</v>
      </c>
      <c r="C121" s="252">
        <v>2215628</v>
      </c>
      <c r="D121" s="252">
        <v>123038</v>
      </c>
      <c r="E121" s="252">
        <v>211739</v>
      </c>
      <c r="F121" s="252">
        <v>36453</v>
      </c>
      <c r="G121" s="252">
        <v>52832</v>
      </c>
      <c r="H121" s="252">
        <v>-31852</v>
      </c>
      <c r="I121" s="252">
        <v>427707</v>
      </c>
      <c r="J121" s="252">
        <v>1238050</v>
      </c>
      <c r="K121" s="252">
        <v>0</v>
      </c>
      <c r="L121" s="252">
        <v>76970</v>
      </c>
      <c r="M121" s="252">
        <v>0</v>
      </c>
      <c r="N121" s="252">
        <v>0</v>
      </c>
      <c r="O121" s="252">
        <v>83829</v>
      </c>
      <c r="P121" s="253">
        <f t="shared" si="1"/>
        <v>15685472</v>
      </c>
      <c r="R121" s="255"/>
      <c r="S121" s="255"/>
      <c r="T121" s="192"/>
    </row>
    <row r="122" spans="1:20" ht="12.75" x14ac:dyDescent="0.2">
      <c r="A122" s="256" t="s">
        <v>137</v>
      </c>
      <c r="B122" s="20">
        <v>10258463</v>
      </c>
      <c r="C122" s="20">
        <v>2192605</v>
      </c>
      <c r="D122" s="20">
        <v>131313</v>
      </c>
      <c r="E122" s="20">
        <v>211082</v>
      </c>
      <c r="F122" s="20">
        <v>36327</v>
      </c>
      <c r="G122" s="20">
        <v>52685</v>
      </c>
      <c r="H122" s="20">
        <v>40338</v>
      </c>
      <c r="I122" s="20">
        <v>506443</v>
      </c>
      <c r="J122" s="20">
        <v>619390</v>
      </c>
      <c r="K122" s="20">
        <v>0</v>
      </c>
      <c r="L122" s="20">
        <v>76970</v>
      </c>
      <c r="M122" s="20">
        <v>0</v>
      </c>
      <c r="N122" s="20">
        <v>0</v>
      </c>
      <c r="O122" s="20">
        <v>83829</v>
      </c>
      <c r="P122" s="186">
        <f t="shared" si="1"/>
        <v>14209445</v>
      </c>
      <c r="R122" s="255"/>
      <c r="S122" s="255"/>
      <c r="T122" s="192"/>
    </row>
    <row r="123" spans="1:20" ht="12.75" x14ac:dyDescent="0.2">
      <c r="A123" s="256" t="s">
        <v>94</v>
      </c>
      <c r="B123" s="20">
        <v>29743</v>
      </c>
      <c r="C123" s="20">
        <v>6213</v>
      </c>
      <c r="D123" s="20">
        <v>496</v>
      </c>
      <c r="E123" s="20">
        <v>657</v>
      </c>
      <c r="F123" s="20">
        <v>126</v>
      </c>
      <c r="G123" s="20">
        <v>147</v>
      </c>
      <c r="H123" s="20">
        <v>0</v>
      </c>
      <c r="I123" s="20">
        <v>-78736</v>
      </c>
      <c r="J123" s="20">
        <v>-312841</v>
      </c>
      <c r="K123" s="20">
        <v>0</v>
      </c>
      <c r="L123" s="20">
        <v>0</v>
      </c>
      <c r="M123" s="20">
        <v>0</v>
      </c>
      <c r="N123" s="20">
        <v>0</v>
      </c>
      <c r="O123" s="20">
        <v>0</v>
      </c>
      <c r="P123" s="186">
        <f t="shared" si="1"/>
        <v>-354195</v>
      </c>
      <c r="R123" s="255"/>
      <c r="S123" s="255"/>
      <c r="T123" s="192"/>
    </row>
    <row r="124" spans="1:20" ht="12.75" x14ac:dyDescent="0.2">
      <c r="A124" s="184" t="s">
        <v>79</v>
      </c>
      <c r="B124" s="20">
        <v>0</v>
      </c>
      <c r="C124" s="20">
        <v>0</v>
      </c>
      <c r="D124" s="20">
        <v>0</v>
      </c>
      <c r="E124" s="20">
        <v>0</v>
      </c>
      <c r="F124" s="20">
        <v>0</v>
      </c>
      <c r="G124" s="20">
        <v>0</v>
      </c>
      <c r="H124" s="20">
        <v>0</v>
      </c>
      <c r="I124" s="20">
        <v>0</v>
      </c>
      <c r="J124" s="20">
        <v>0</v>
      </c>
      <c r="K124" s="20">
        <v>0</v>
      </c>
      <c r="L124" s="20">
        <v>0</v>
      </c>
      <c r="M124" s="20">
        <v>0</v>
      </c>
      <c r="N124" s="20">
        <v>0</v>
      </c>
      <c r="O124" s="20">
        <v>0</v>
      </c>
      <c r="P124" s="186">
        <f t="shared" si="1"/>
        <v>0</v>
      </c>
      <c r="R124" s="255"/>
      <c r="S124" s="255"/>
      <c r="T124" s="192"/>
    </row>
    <row r="125" spans="1:20" ht="12.75" x14ac:dyDescent="0.2">
      <c r="A125" s="184" t="s">
        <v>80</v>
      </c>
      <c r="B125" s="20">
        <v>378574</v>
      </c>
      <c r="C125" s="20">
        <v>-4797</v>
      </c>
      <c r="D125" s="20">
        <v>574</v>
      </c>
      <c r="E125" s="20">
        <v>0</v>
      </c>
      <c r="F125" s="20">
        <v>0</v>
      </c>
      <c r="G125" s="20">
        <v>0</v>
      </c>
      <c r="H125" s="20">
        <v>-72190</v>
      </c>
      <c r="I125" s="20">
        <v>0</v>
      </c>
      <c r="J125" s="20">
        <v>-146730</v>
      </c>
      <c r="K125" s="20">
        <v>0</v>
      </c>
      <c r="L125" s="20">
        <v>0</v>
      </c>
      <c r="M125" s="20">
        <v>0</v>
      </c>
      <c r="N125" s="20">
        <v>0</v>
      </c>
      <c r="O125" s="20">
        <v>0</v>
      </c>
      <c r="P125" s="186">
        <f t="shared" si="1"/>
        <v>155431</v>
      </c>
      <c r="R125" s="255"/>
      <c r="S125" s="255"/>
      <c r="T125" s="192"/>
    </row>
    <row r="126" spans="1:20" ht="12.75" x14ac:dyDescent="0.2">
      <c r="A126" s="184" t="s">
        <v>81</v>
      </c>
      <c r="B126" s="20">
        <v>584298</v>
      </c>
      <c r="C126" s="20">
        <v>21607</v>
      </c>
      <c r="D126" s="20">
        <v>-9345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186">
        <f t="shared" si="1"/>
        <v>596560</v>
      </c>
      <c r="R126" s="255"/>
      <c r="S126" s="255"/>
      <c r="T126" s="192"/>
    </row>
    <row r="127" spans="1:20" ht="12.75" x14ac:dyDescent="0.2">
      <c r="A127" s="184" t="s">
        <v>82</v>
      </c>
      <c r="B127" s="20">
        <v>0</v>
      </c>
      <c r="C127" s="20">
        <v>0</v>
      </c>
      <c r="D127" s="20">
        <v>0</v>
      </c>
      <c r="E127" s="20">
        <v>0</v>
      </c>
      <c r="F127" s="20">
        <v>0</v>
      </c>
      <c r="G127" s="20">
        <v>0</v>
      </c>
      <c r="H127" s="20">
        <v>0</v>
      </c>
      <c r="I127" s="20">
        <v>0</v>
      </c>
      <c r="J127" s="20">
        <v>1078231</v>
      </c>
      <c r="K127" s="20">
        <v>0</v>
      </c>
      <c r="L127" s="20">
        <v>0</v>
      </c>
      <c r="M127" s="20">
        <v>0</v>
      </c>
      <c r="N127" s="20">
        <v>0</v>
      </c>
      <c r="O127" s="20">
        <v>0</v>
      </c>
      <c r="P127" s="186">
        <f t="shared" si="1"/>
        <v>1078231</v>
      </c>
      <c r="R127" s="255"/>
      <c r="S127" s="255"/>
      <c r="T127" s="192"/>
    </row>
    <row r="128" spans="1:20" ht="12.75" x14ac:dyDescent="0.2">
      <c r="A128" s="251" t="s">
        <v>16</v>
      </c>
      <c r="B128" s="252">
        <v>10912518</v>
      </c>
      <c r="C128" s="252">
        <v>2148922</v>
      </c>
      <c r="D128" s="252">
        <v>119318</v>
      </c>
      <c r="E128" s="252">
        <v>205356</v>
      </c>
      <c r="F128" s="252">
        <v>35353</v>
      </c>
      <c r="G128" s="252">
        <v>51242</v>
      </c>
      <c r="H128" s="252">
        <v>-31853</v>
      </c>
      <c r="I128" s="252">
        <v>380223</v>
      </c>
      <c r="J128" s="252">
        <v>1082075</v>
      </c>
      <c r="K128" s="252">
        <v>0</v>
      </c>
      <c r="L128" s="252">
        <v>269727</v>
      </c>
      <c r="M128" s="252">
        <v>0</v>
      </c>
      <c r="N128" s="252">
        <v>304597</v>
      </c>
      <c r="O128" s="252">
        <v>158</v>
      </c>
      <c r="P128" s="253">
        <f t="shared" si="1"/>
        <v>15477636</v>
      </c>
      <c r="R128" s="255"/>
      <c r="S128" s="255"/>
      <c r="T128" s="192"/>
    </row>
    <row r="129" spans="1:20" ht="12.75" x14ac:dyDescent="0.2">
      <c r="A129" s="256" t="s">
        <v>137</v>
      </c>
      <c r="B129" s="20">
        <v>9952824</v>
      </c>
      <c r="C129" s="20">
        <v>2127277</v>
      </c>
      <c r="D129" s="20">
        <v>127400</v>
      </c>
      <c r="E129" s="20">
        <v>204791</v>
      </c>
      <c r="F129" s="20">
        <v>35245</v>
      </c>
      <c r="G129" s="20">
        <v>51115</v>
      </c>
      <c r="H129" s="20">
        <v>40337</v>
      </c>
      <c r="I129" s="20">
        <v>513549</v>
      </c>
      <c r="J129" s="20">
        <v>634124</v>
      </c>
      <c r="K129" s="20">
        <v>0</v>
      </c>
      <c r="L129" s="20">
        <v>269727</v>
      </c>
      <c r="M129" s="20">
        <v>0</v>
      </c>
      <c r="N129" s="20">
        <v>500360</v>
      </c>
      <c r="O129" s="20">
        <v>158</v>
      </c>
      <c r="P129" s="186">
        <f t="shared" si="1"/>
        <v>14456907</v>
      </c>
      <c r="R129" s="255"/>
      <c r="S129" s="255"/>
      <c r="T129" s="192"/>
    </row>
    <row r="130" spans="1:20" ht="12.75" x14ac:dyDescent="0.2">
      <c r="A130" s="256" t="s">
        <v>94</v>
      </c>
      <c r="B130" s="20">
        <v>25568</v>
      </c>
      <c r="C130" s="20">
        <v>5339</v>
      </c>
      <c r="D130" s="20">
        <v>427</v>
      </c>
      <c r="E130" s="20">
        <v>565</v>
      </c>
      <c r="F130" s="20">
        <v>108</v>
      </c>
      <c r="G130" s="20">
        <v>127</v>
      </c>
      <c r="H130" s="20">
        <v>0</v>
      </c>
      <c r="I130" s="20">
        <v>-133326</v>
      </c>
      <c r="J130" s="20">
        <v>-529751</v>
      </c>
      <c r="K130" s="20">
        <v>0</v>
      </c>
      <c r="L130" s="20">
        <v>0</v>
      </c>
      <c r="M130" s="20">
        <v>0</v>
      </c>
      <c r="N130" s="20">
        <v>-169945</v>
      </c>
      <c r="O130" s="20">
        <v>0</v>
      </c>
      <c r="P130" s="186">
        <f t="shared" si="1"/>
        <v>-800888</v>
      </c>
      <c r="R130" s="255"/>
      <c r="S130" s="255"/>
      <c r="T130" s="192"/>
    </row>
    <row r="131" spans="1:20" ht="12.75" x14ac:dyDescent="0.2">
      <c r="A131" s="184" t="s">
        <v>79</v>
      </c>
      <c r="B131" s="20">
        <v>0</v>
      </c>
      <c r="C131" s="20">
        <v>0</v>
      </c>
      <c r="D131" s="20">
        <v>0</v>
      </c>
      <c r="E131" s="20">
        <v>0</v>
      </c>
      <c r="F131" s="20">
        <v>0</v>
      </c>
      <c r="G131" s="20">
        <v>0</v>
      </c>
      <c r="H131" s="20">
        <v>0</v>
      </c>
      <c r="I131" s="20">
        <v>0</v>
      </c>
      <c r="J131" s="20">
        <v>0</v>
      </c>
      <c r="K131" s="20">
        <v>0</v>
      </c>
      <c r="L131" s="20">
        <v>0</v>
      </c>
      <c r="M131" s="20">
        <v>0</v>
      </c>
      <c r="N131" s="20">
        <v>0</v>
      </c>
      <c r="O131" s="20">
        <v>0</v>
      </c>
      <c r="P131" s="186">
        <f t="shared" si="1"/>
        <v>0</v>
      </c>
      <c r="R131" s="255"/>
      <c r="S131" s="255"/>
      <c r="T131" s="192"/>
    </row>
    <row r="132" spans="1:20" ht="12.75" x14ac:dyDescent="0.2">
      <c r="A132" s="184" t="s">
        <v>80</v>
      </c>
      <c r="B132" s="20">
        <v>367314</v>
      </c>
      <c r="C132" s="20">
        <v>-4654</v>
      </c>
      <c r="D132" s="20">
        <v>556</v>
      </c>
      <c r="E132" s="20">
        <v>0</v>
      </c>
      <c r="F132" s="20">
        <v>0</v>
      </c>
      <c r="G132" s="20">
        <v>0</v>
      </c>
      <c r="H132" s="20">
        <v>-72190</v>
      </c>
      <c r="I132" s="20">
        <v>0</v>
      </c>
      <c r="J132" s="20">
        <v>-154007</v>
      </c>
      <c r="K132" s="20">
        <v>0</v>
      </c>
      <c r="L132" s="20">
        <v>0</v>
      </c>
      <c r="M132" s="20">
        <v>0</v>
      </c>
      <c r="N132" s="20">
        <v>1137</v>
      </c>
      <c r="O132" s="20">
        <v>0</v>
      </c>
      <c r="P132" s="186">
        <f t="shared" si="1"/>
        <v>138156</v>
      </c>
      <c r="R132" s="255"/>
      <c r="S132" s="255"/>
      <c r="T132" s="192"/>
    </row>
    <row r="133" spans="1:20" ht="12.75" x14ac:dyDescent="0.2">
      <c r="A133" s="184" t="s">
        <v>81</v>
      </c>
      <c r="B133" s="20">
        <v>566812</v>
      </c>
      <c r="C133" s="20">
        <v>20960</v>
      </c>
      <c r="D133" s="20">
        <v>-9065</v>
      </c>
      <c r="E133" s="20">
        <v>0</v>
      </c>
      <c r="F133" s="20">
        <v>0</v>
      </c>
      <c r="G133" s="20">
        <v>0</v>
      </c>
      <c r="H133" s="20">
        <v>0</v>
      </c>
      <c r="I133" s="20">
        <v>0</v>
      </c>
      <c r="J133" s="20">
        <v>0</v>
      </c>
      <c r="K133" s="20">
        <v>0</v>
      </c>
      <c r="L133" s="20">
        <v>0</v>
      </c>
      <c r="M133" s="20">
        <v>0</v>
      </c>
      <c r="N133" s="20">
        <v>-26955</v>
      </c>
      <c r="O133" s="20">
        <v>0</v>
      </c>
      <c r="P133" s="186">
        <f t="shared" si="1"/>
        <v>551752</v>
      </c>
      <c r="R133" s="255"/>
      <c r="S133" s="255"/>
      <c r="T133" s="192"/>
    </row>
    <row r="134" spans="1:20" ht="12.75" x14ac:dyDescent="0.2">
      <c r="A134" s="184" t="s">
        <v>82</v>
      </c>
      <c r="B134" s="20">
        <v>0</v>
      </c>
      <c r="C134" s="20">
        <v>0</v>
      </c>
      <c r="D134" s="20">
        <v>0</v>
      </c>
      <c r="E134" s="20">
        <v>0</v>
      </c>
      <c r="F134" s="20">
        <v>0</v>
      </c>
      <c r="G134" s="20">
        <v>0</v>
      </c>
      <c r="H134" s="20">
        <v>0</v>
      </c>
      <c r="I134" s="20">
        <v>0</v>
      </c>
      <c r="J134" s="20">
        <v>1131709</v>
      </c>
      <c r="K134" s="20">
        <v>0</v>
      </c>
      <c r="L134" s="20">
        <v>0</v>
      </c>
      <c r="M134" s="20">
        <v>0</v>
      </c>
      <c r="N134" s="20">
        <v>0</v>
      </c>
      <c r="O134" s="20">
        <v>0</v>
      </c>
      <c r="P134" s="186">
        <f t="shared" si="1"/>
        <v>1131709</v>
      </c>
      <c r="R134" s="255"/>
      <c r="S134" s="255"/>
      <c r="T134" s="192"/>
    </row>
    <row r="135" spans="1:20" ht="12.75" x14ac:dyDescent="0.2">
      <c r="A135" s="251" t="s">
        <v>17</v>
      </c>
      <c r="B135" s="252">
        <v>7698701</v>
      </c>
      <c r="C135" s="252">
        <v>1515837</v>
      </c>
      <c r="D135" s="252">
        <v>84046</v>
      </c>
      <c r="E135" s="252">
        <v>144798</v>
      </c>
      <c r="F135" s="252">
        <v>24927</v>
      </c>
      <c r="G135" s="252">
        <v>36141</v>
      </c>
      <c r="H135" s="252">
        <v>-31852</v>
      </c>
      <c r="I135" s="252">
        <v>481939</v>
      </c>
      <c r="J135" s="252">
        <v>1904714</v>
      </c>
      <c r="K135" s="252">
        <v>0</v>
      </c>
      <c r="L135" s="252">
        <v>172808</v>
      </c>
      <c r="M135" s="252">
        <v>0</v>
      </c>
      <c r="N135" s="252">
        <v>292591</v>
      </c>
      <c r="O135" s="252">
        <v>96</v>
      </c>
      <c r="P135" s="253">
        <f t="shared" si="1"/>
        <v>12324746</v>
      </c>
      <c r="R135" s="255"/>
      <c r="S135" s="255"/>
      <c r="T135" s="192"/>
    </row>
    <row r="136" spans="1:20" ht="12.75" x14ac:dyDescent="0.2">
      <c r="A136" s="256" t="s">
        <v>137</v>
      </c>
      <c r="B136" s="20">
        <v>7042669</v>
      </c>
      <c r="C136" s="20">
        <v>1505272</v>
      </c>
      <c r="D136" s="20">
        <v>90134</v>
      </c>
      <c r="E136" s="20">
        <v>144899</v>
      </c>
      <c r="F136" s="20">
        <v>24946</v>
      </c>
      <c r="G136" s="20">
        <v>36164</v>
      </c>
      <c r="H136" s="20">
        <v>40338</v>
      </c>
      <c r="I136" s="20">
        <v>386693</v>
      </c>
      <c r="J136" s="20">
        <v>641758</v>
      </c>
      <c r="K136" s="20">
        <v>0</v>
      </c>
      <c r="L136" s="20">
        <v>172808</v>
      </c>
      <c r="M136" s="20">
        <v>0</v>
      </c>
      <c r="N136" s="20">
        <v>175170</v>
      </c>
      <c r="O136" s="20">
        <v>96</v>
      </c>
      <c r="P136" s="186">
        <f t="shared" si="1"/>
        <v>10260947</v>
      </c>
      <c r="R136" s="255"/>
      <c r="S136" s="255"/>
      <c r="T136" s="192"/>
    </row>
    <row r="137" spans="1:20" ht="12.75" x14ac:dyDescent="0.2">
      <c r="A137" s="256" t="s">
        <v>94</v>
      </c>
      <c r="B137" s="20">
        <v>-4560</v>
      </c>
      <c r="C137" s="20">
        <v>-952</v>
      </c>
      <c r="D137" s="20">
        <v>-76</v>
      </c>
      <c r="E137" s="20">
        <v>-101</v>
      </c>
      <c r="F137" s="20">
        <v>-19</v>
      </c>
      <c r="G137" s="20">
        <v>-23</v>
      </c>
      <c r="H137" s="20">
        <v>0</v>
      </c>
      <c r="I137" s="20">
        <v>95246</v>
      </c>
      <c r="J137" s="20">
        <v>378445</v>
      </c>
      <c r="K137" s="20">
        <v>0</v>
      </c>
      <c r="L137" s="20">
        <v>0</v>
      </c>
      <c r="M137" s="20">
        <v>0</v>
      </c>
      <c r="N137" s="20">
        <v>131915</v>
      </c>
      <c r="O137" s="20">
        <v>0</v>
      </c>
      <c r="P137" s="186">
        <f t="shared" si="1"/>
        <v>599875</v>
      </c>
      <c r="R137" s="255"/>
      <c r="S137" s="255"/>
      <c r="T137" s="192"/>
    </row>
    <row r="138" spans="1:20" ht="12.75" x14ac:dyDescent="0.2">
      <c r="A138" s="184" t="s">
        <v>79</v>
      </c>
      <c r="B138" s="20">
        <v>0</v>
      </c>
      <c r="C138" s="20">
        <v>0</v>
      </c>
      <c r="D138" s="20">
        <v>0</v>
      </c>
      <c r="E138" s="20">
        <v>0</v>
      </c>
      <c r="F138" s="20">
        <v>0</v>
      </c>
      <c r="G138" s="20">
        <v>0</v>
      </c>
      <c r="H138" s="20">
        <v>0</v>
      </c>
      <c r="I138" s="20">
        <v>0</v>
      </c>
      <c r="J138" s="20">
        <v>0</v>
      </c>
      <c r="K138" s="20">
        <v>0</v>
      </c>
      <c r="L138" s="20">
        <v>0</v>
      </c>
      <c r="M138" s="20">
        <v>0</v>
      </c>
      <c r="N138" s="20">
        <v>0</v>
      </c>
      <c r="O138" s="20">
        <v>0</v>
      </c>
      <c r="P138" s="186">
        <f t="shared" si="1"/>
        <v>0</v>
      </c>
      <c r="R138" s="255"/>
      <c r="S138" s="255"/>
      <c r="T138" s="192"/>
    </row>
    <row r="139" spans="1:20" ht="12.75" x14ac:dyDescent="0.2">
      <c r="A139" s="184" t="s">
        <v>80</v>
      </c>
      <c r="B139" s="20">
        <v>260050</v>
      </c>
      <c r="C139" s="20">
        <v>-3295</v>
      </c>
      <c r="D139" s="20">
        <v>394</v>
      </c>
      <c r="E139" s="20">
        <v>0</v>
      </c>
      <c r="F139" s="20">
        <v>0</v>
      </c>
      <c r="G139" s="20">
        <v>0</v>
      </c>
      <c r="H139" s="20">
        <v>-72190</v>
      </c>
      <c r="I139" s="20">
        <v>0</v>
      </c>
      <c r="J139" s="20">
        <v>-139328</v>
      </c>
      <c r="K139" s="20">
        <v>0</v>
      </c>
      <c r="L139" s="20">
        <v>0</v>
      </c>
      <c r="M139" s="20">
        <v>0</v>
      </c>
      <c r="N139" s="20">
        <v>344</v>
      </c>
      <c r="O139" s="20">
        <v>0</v>
      </c>
      <c r="P139" s="186">
        <f t="shared" si="1"/>
        <v>45975</v>
      </c>
      <c r="R139" s="255"/>
      <c r="S139" s="255"/>
      <c r="T139" s="192"/>
    </row>
    <row r="140" spans="1:20" ht="12.75" x14ac:dyDescent="0.2">
      <c r="A140" s="184" t="s">
        <v>81</v>
      </c>
      <c r="B140" s="20">
        <v>400542</v>
      </c>
      <c r="C140" s="20">
        <v>14812</v>
      </c>
      <c r="D140" s="20">
        <v>-6406</v>
      </c>
      <c r="E140" s="20">
        <v>0</v>
      </c>
      <c r="F140" s="20">
        <v>0</v>
      </c>
      <c r="G140" s="20">
        <v>0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-14838</v>
      </c>
      <c r="O140" s="20">
        <v>0</v>
      </c>
      <c r="P140" s="186">
        <f t="shared" si="1"/>
        <v>394110</v>
      </c>
      <c r="R140" s="255"/>
      <c r="S140" s="255"/>
      <c r="T140" s="192"/>
    </row>
    <row r="141" spans="1:20" ht="12.75" x14ac:dyDescent="0.2">
      <c r="A141" s="184" t="s">
        <v>82</v>
      </c>
      <c r="B141" s="20">
        <v>0</v>
      </c>
      <c r="C141" s="20">
        <v>0</v>
      </c>
      <c r="D141" s="20">
        <v>0</v>
      </c>
      <c r="E141" s="20">
        <v>0</v>
      </c>
      <c r="F141" s="20">
        <v>0</v>
      </c>
      <c r="G141" s="20">
        <v>0</v>
      </c>
      <c r="H141" s="20">
        <v>0</v>
      </c>
      <c r="I141" s="20">
        <v>0</v>
      </c>
      <c r="J141" s="20">
        <v>1023839</v>
      </c>
      <c r="K141" s="20">
        <v>0</v>
      </c>
      <c r="L141" s="20">
        <v>0</v>
      </c>
      <c r="M141" s="20">
        <v>0</v>
      </c>
      <c r="N141" s="20">
        <v>0</v>
      </c>
      <c r="O141" s="20">
        <v>0</v>
      </c>
      <c r="P141" s="186">
        <f t="shared" si="1"/>
        <v>1023839</v>
      </c>
      <c r="R141" s="255"/>
      <c r="S141" s="255"/>
      <c r="T141" s="192"/>
    </row>
    <row r="142" spans="1:20" ht="12.75" x14ac:dyDescent="0.2">
      <c r="A142" s="251" t="s">
        <v>18</v>
      </c>
      <c r="B142" s="252">
        <v>10576011</v>
      </c>
      <c r="C142" s="252">
        <v>2083997</v>
      </c>
      <c r="D142" s="252">
        <v>116448</v>
      </c>
      <c r="E142" s="252">
        <v>199514</v>
      </c>
      <c r="F142" s="252">
        <v>34365</v>
      </c>
      <c r="G142" s="252">
        <v>49708</v>
      </c>
      <c r="H142" s="252">
        <v>-31853</v>
      </c>
      <c r="I142" s="252">
        <v>561493</v>
      </c>
      <c r="J142" s="252">
        <v>1895248</v>
      </c>
      <c r="K142" s="252">
        <v>0</v>
      </c>
      <c r="L142" s="252">
        <v>388843</v>
      </c>
      <c r="M142" s="252">
        <v>0</v>
      </c>
      <c r="N142" s="252">
        <v>722595</v>
      </c>
      <c r="O142" s="252">
        <v>915</v>
      </c>
      <c r="P142" s="253">
        <f t="shared" si="1"/>
        <v>16597284</v>
      </c>
      <c r="R142" s="255"/>
      <c r="S142" s="255"/>
      <c r="T142" s="192"/>
    </row>
    <row r="143" spans="1:20" ht="12.75" x14ac:dyDescent="0.2">
      <c r="A143" s="256" t="s">
        <v>137</v>
      </c>
      <c r="B143" s="20">
        <v>9515722</v>
      </c>
      <c r="C143" s="20">
        <v>2033873</v>
      </c>
      <c r="D143" s="20">
        <v>121887</v>
      </c>
      <c r="E143" s="20">
        <v>195873</v>
      </c>
      <c r="F143" s="20">
        <v>33668</v>
      </c>
      <c r="G143" s="20">
        <v>48891</v>
      </c>
      <c r="H143" s="20">
        <v>40337</v>
      </c>
      <c r="I143" s="20">
        <v>440102</v>
      </c>
      <c r="J143" s="20">
        <v>600291</v>
      </c>
      <c r="K143" s="20">
        <v>0</v>
      </c>
      <c r="L143" s="20">
        <v>388843</v>
      </c>
      <c r="M143" s="20">
        <v>0</v>
      </c>
      <c r="N143" s="20">
        <v>457144</v>
      </c>
      <c r="O143" s="20">
        <v>915</v>
      </c>
      <c r="P143" s="186">
        <f t="shared" si="1"/>
        <v>13877546</v>
      </c>
      <c r="R143" s="255"/>
      <c r="S143" s="255"/>
      <c r="T143" s="192"/>
    </row>
    <row r="144" spans="1:20" ht="12.75" x14ac:dyDescent="0.2">
      <c r="A144" s="256" t="s">
        <v>94</v>
      </c>
      <c r="B144" s="20">
        <v>164708</v>
      </c>
      <c r="C144" s="20">
        <v>34400</v>
      </c>
      <c r="D144" s="20">
        <v>2750</v>
      </c>
      <c r="E144" s="20">
        <v>3641</v>
      </c>
      <c r="F144" s="20">
        <v>697</v>
      </c>
      <c r="G144" s="20">
        <v>817</v>
      </c>
      <c r="H144" s="20">
        <v>0</v>
      </c>
      <c r="I144" s="20">
        <v>121391</v>
      </c>
      <c r="J144" s="20">
        <v>482325</v>
      </c>
      <c r="K144" s="20">
        <v>0</v>
      </c>
      <c r="L144" s="20">
        <v>0</v>
      </c>
      <c r="M144" s="20">
        <v>0</v>
      </c>
      <c r="N144" s="20">
        <v>302075</v>
      </c>
      <c r="O144" s="20">
        <v>0</v>
      </c>
      <c r="P144" s="186">
        <f>SUM(D144:O144)</f>
        <v>913696</v>
      </c>
      <c r="R144" s="255"/>
      <c r="S144" s="255"/>
      <c r="T144" s="192"/>
    </row>
    <row r="145" spans="1:20" ht="12.75" x14ac:dyDescent="0.2">
      <c r="A145" s="184" t="s">
        <v>79</v>
      </c>
      <c r="B145" s="20">
        <v>0</v>
      </c>
      <c r="C145" s="20">
        <v>0</v>
      </c>
      <c r="D145" s="20">
        <v>0</v>
      </c>
      <c r="E145" s="20">
        <v>0</v>
      </c>
      <c r="F145" s="20">
        <v>0</v>
      </c>
      <c r="G145" s="20">
        <v>0</v>
      </c>
      <c r="H145" s="20">
        <v>0</v>
      </c>
      <c r="I145" s="20">
        <v>0</v>
      </c>
      <c r="J145" s="20">
        <v>0</v>
      </c>
      <c r="K145" s="20">
        <v>0</v>
      </c>
      <c r="L145" s="20">
        <v>0</v>
      </c>
      <c r="M145" s="20">
        <v>0</v>
      </c>
      <c r="N145" s="20">
        <v>0</v>
      </c>
      <c r="O145" s="20">
        <v>0</v>
      </c>
      <c r="P145" s="186">
        <f t="shared" si="1"/>
        <v>0</v>
      </c>
      <c r="R145" s="255"/>
      <c r="S145" s="255"/>
      <c r="T145" s="192"/>
    </row>
    <row r="146" spans="1:20" ht="12.75" x14ac:dyDescent="0.2">
      <c r="A146" s="184" t="s">
        <v>80</v>
      </c>
      <c r="B146" s="20">
        <v>350339</v>
      </c>
      <c r="C146" s="20">
        <v>-4439</v>
      </c>
      <c r="D146" s="20">
        <v>531</v>
      </c>
      <c r="E146" s="20">
        <v>0</v>
      </c>
      <c r="F146" s="20">
        <v>0</v>
      </c>
      <c r="G146" s="20">
        <v>0</v>
      </c>
      <c r="H146" s="20">
        <v>-72190</v>
      </c>
      <c r="I146" s="20">
        <v>0</v>
      </c>
      <c r="J146" s="20">
        <v>-128005</v>
      </c>
      <c r="K146" s="20">
        <v>0</v>
      </c>
      <c r="L146" s="20">
        <v>0</v>
      </c>
      <c r="M146" s="20">
        <v>0</v>
      </c>
      <c r="N146" s="20">
        <v>909</v>
      </c>
      <c r="O146" s="20">
        <v>0</v>
      </c>
      <c r="P146" s="186">
        <f t="shared" si="1"/>
        <v>147145</v>
      </c>
      <c r="R146" s="255"/>
      <c r="S146" s="255"/>
      <c r="T146" s="192"/>
    </row>
    <row r="147" spans="1:20" ht="12.75" x14ac:dyDescent="0.2">
      <c r="A147" s="184" t="s">
        <v>81</v>
      </c>
      <c r="B147" s="20">
        <v>545242</v>
      </c>
      <c r="C147" s="20">
        <v>20163</v>
      </c>
      <c r="D147" s="20">
        <v>-8720</v>
      </c>
      <c r="E147" s="20">
        <v>0</v>
      </c>
      <c r="F147" s="20">
        <v>0</v>
      </c>
      <c r="G147" s="20">
        <v>0</v>
      </c>
      <c r="H147" s="20">
        <v>0</v>
      </c>
      <c r="I147" s="20">
        <v>0</v>
      </c>
      <c r="J147" s="20">
        <v>0</v>
      </c>
      <c r="K147" s="20">
        <v>0</v>
      </c>
      <c r="L147" s="20">
        <v>0</v>
      </c>
      <c r="M147" s="20">
        <v>0</v>
      </c>
      <c r="N147" s="20">
        <v>-37533</v>
      </c>
      <c r="O147" s="20">
        <v>0</v>
      </c>
      <c r="P147" s="186">
        <f t="shared" si="1"/>
        <v>519152</v>
      </c>
      <c r="R147" s="255"/>
      <c r="S147" s="255"/>
      <c r="T147" s="192"/>
    </row>
    <row r="148" spans="1:20" ht="12.75" x14ac:dyDescent="0.2">
      <c r="A148" s="184" t="s">
        <v>82</v>
      </c>
      <c r="B148" s="20">
        <v>0</v>
      </c>
      <c r="C148" s="20">
        <v>0</v>
      </c>
      <c r="D148" s="20">
        <v>0</v>
      </c>
      <c r="E148" s="20">
        <v>0</v>
      </c>
      <c r="F148" s="20">
        <v>0</v>
      </c>
      <c r="G148" s="20">
        <v>0</v>
      </c>
      <c r="H148" s="20">
        <v>0</v>
      </c>
      <c r="I148" s="20">
        <v>0</v>
      </c>
      <c r="J148" s="20">
        <v>940637</v>
      </c>
      <c r="K148" s="20">
        <v>0</v>
      </c>
      <c r="L148" s="20">
        <v>0</v>
      </c>
      <c r="M148" s="20">
        <v>0</v>
      </c>
      <c r="N148" s="20">
        <v>0</v>
      </c>
      <c r="O148" s="20">
        <v>0</v>
      </c>
      <c r="P148" s="186">
        <f t="shared" si="1"/>
        <v>940637</v>
      </c>
      <c r="R148" s="255"/>
      <c r="S148" s="255"/>
      <c r="T148" s="192"/>
    </row>
    <row r="149" spans="1:20" ht="12.75" x14ac:dyDescent="0.2">
      <c r="A149" s="251" t="s">
        <v>19</v>
      </c>
      <c r="B149" s="252">
        <v>5946241</v>
      </c>
      <c r="C149" s="252">
        <v>1170887</v>
      </c>
      <c r="D149" s="252">
        <v>64976</v>
      </c>
      <c r="E149" s="252">
        <v>111875</v>
      </c>
      <c r="F149" s="252">
        <v>19259</v>
      </c>
      <c r="G149" s="252">
        <v>27918</v>
      </c>
      <c r="H149" s="252">
        <v>-31852</v>
      </c>
      <c r="I149" s="252">
        <v>480251</v>
      </c>
      <c r="J149" s="252">
        <v>2080239</v>
      </c>
      <c r="K149" s="252">
        <v>0</v>
      </c>
      <c r="L149" s="252">
        <v>25979</v>
      </c>
      <c r="M149" s="252">
        <v>0</v>
      </c>
      <c r="N149" s="252">
        <v>55381</v>
      </c>
      <c r="O149" s="252">
        <v>271</v>
      </c>
      <c r="P149" s="253">
        <f t="shared" si="1"/>
        <v>9951425</v>
      </c>
      <c r="R149" s="255"/>
      <c r="S149" s="255"/>
      <c r="T149" s="192"/>
    </row>
    <row r="150" spans="1:20" ht="12.75" x14ac:dyDescent="0.2">
      <c r="A150" s="256" t="s">
        <v>137</v>
      </c>
      <c r="B150" s="20">
        <v>5429733</v>
      </c>
      <c r="C150" s="20">
        <v>1160532</v>
      </c>
      <c r="D150" s="20">
        <v>69498</v>
      </c>
      <c r="E150" s="20">
        <v>111720</v>
      </c>
      <c r="F150" s="20">
        <v>19229</v>
      </c>
      <c r="G150" s="20">
        <v>27883</v>
      </c>
      <c r="H150" s="20">
        <v>40338</v>
      </c>
      <c r="I150" s="20">
        <v>357107</v>
      </c>
      <c r="J150" s="20">
        <v>673401</v>
      </c>
      <c r="K150" s="20">
        <v>0</v>
      </c>
      <c r="L150" s="20">
        <v>25979</v>
      </c>
      <c r="M150" s="20">
        <v>0</v>
      </c>
      <c r="N150" s="20">
        <v>64708</v>
      </c>
      <c r="O150" s="20">
        <v>271</v>
      </c>
      <c r="P150" s="186">
        <f t="shared" si="1"/>
        <v>7980399</v>
      </c>
      <c r="R150" s="255"/>
      <c r="S150" s="255"/>
      <c r="T150" s="192"/>
    </row>
    <row r="151" spans="1:20" ht="12.75" x14ac:dyDescent="0.2">
      <c r="A151" s="256" t="s">
        <v>94</v>
      </c>
      <c r="B151" s="20">
        <v>7021</v>
      </c>
      <c r="C151" s="20">
        <v>1466</v>
      </c>
      <c r="D151" s="20">
        <v>117</v>
      </c>
      <c r="E151" s="20">
        <v>155</v>
      </c>
      <c r="F151" s="20">
        <v>30</v>
      </c>
      <c r="G151" s="20">
        <v>35</v>
      </c>
      <c r="H151" s="20">
        <v>0</v>
      </c>
      <c r="I151" s="20">
        <v>123144</v>
      </c>
      <c r="J151" s="20">
        <v>489294</v>
      </c>
      <c r="K151" s="20">
        <v>0</v>
      </c>
      <c r="L151" s="20">
        <v>0</v>
      </c>
      <c r="M151" s="20">
        <v>0</v>
      </c>
      <c r="N151" s="20">
        <v>-5519</v>
      </c>
      <c r="O151" s="20">
        <v>0</v>
      </c>
      <c r="P151" s="186">
        <f t="shared" si="1"/>
        <v>615743</v>
      </c>
      <c r="R151" s="255"/>
      <c r="S151" s="255"/>
      <c r="T151" s="192"/>
    </row>
    <row r="152" spans="1:20" ht="12.75" x14ac:dyDescent="0.2">
      <c r="A152" s="184" t="s">
        <v>79</v>
      </c>
      <c r="B152" s="20">
        <v>0</v>
      </c>
      <c r="C152" s="20">
        <v>0</v>
      </c>
      <c r="D152" s="20">
        <v>0</v>
      </c>
      <c r="E152" s="20">
        <v>0</v>
      </c>
      <c r="F152" s="20">
        <v>0</v>
      </c>
      <c r="G152" s="20">
        <v>0</v>
      </c>
      <c r="H152" s="20">
        <v>0</v>
      </c>
      <c r="I152" s="20">
        <v>0</v>
      </c>
      <c r="J152" s="20">
        <v>0</v>
      </c>
      <c r="K152" s="20">
        <v>0</v>
      </c>
      <c r="L152" s="20">
        <v>0</v>
      </c>
      <c r="M152" s="20">
        <v>0</v>
      </c>
      <c r="N152" s="20">
        <v>0</v>
      </c>
      <c r="O152" s="20">
        <v>0</v>
      </c>
      <c r="P152" s="186">
        <f t="shared" si="1"/>
        <v>0</v>
      </c>
      <c r="R152" s="255"/>
      <c r="S152" s="255"/>
      <c r="T152" s="192"/>
    </row>
    <row r="153" spans="1:20" ht="12.75" x14ac:dyDescent="0.2">
      <c r="A153" s="184" t="s">
        <v>80</v>
      </c>
      <c r="B153" s="20">
        <v>200429</v>
      </c>
      <c r="C153" s="20">
        <v>-2540</v>
      </c>
      <c r="D153" s="20">
        <v>304</v>
      </c>
      <c r="E153" s="20">
        <v>0</v>
      </c>
      <c r="F153" s="20">
        <v>0</v>
      </c>
      <c r="G153" s="20">
        <v>0</v>
      </c>
      <c r="H153" s="20">
        <v>-72190</v>
      </c>
      <c r="I153" s="20">
        <v>0</v>
      </c>
      <c r="J153" s="20">
        <v>-144531</v>
      </c>
      <c r="K153" s="20">
        <v>0</v>
      </c>
      <c r="L153" s="20">
        <v>0</v>
      </c>
      <c r="M153" s="20">
        <v>0</v>
      </c>
      <c r="N153" s="20">
        <v>142</v>
      </c>
      <c r="O153" s="20">
        <v>0</v>
      </c>
      <c r="P153" s="186">
        <f t="shared" si="1"/>
        <v>-18386</v>
      </c>
      <c r="R153" s="255"/>
      <c r="S153" s="255"/>
      <c r="T153" s="192"/>
    </row>
    <row r="154" spans="1:20" ht="12.75" x14ac:dyDescent="0.2">
      <c r="A154" s="184" t="s">
        <v>81</v>
      </c>
      <c r="B154" s="20">
        <v>309058</v>
      </c>
      <c r="C154" s="20">
        <v>11429</v>
      </c>
      <c r="D154" s="20">
        <v>-4943</v>
      </c>
      <c r="E154" s="20">
        <v>0</v>
      </c>
      <c r="F154" s="20">
        <v>0</v>
      </c>
      <c r="G154" s="20">
        <v>0</v>
      </c>
      <c r="H154" s="20">
        <v>0</v>
      </c>
      <c r="I154" s="20">
        <v>0</v>
      </c>
      <c r="J154" s="20">
        <v>0</v>
      </c>
      <c r="K154" s="20">
        <v>0</v>
      </c>
      <c r="L154" s="20">
        <v>0</v>
      </c>
      <c r="M154" s="20">
        <v>0</v>
      </c>
      <c r="N154" s="20">
        <v>-3950</v>
      </c>
      <c r="O154" s="20">
        <v>0</v>
      </c>
      <c r="P154" s="186">
        <f t="shared" si="1"/>
        <v>311594</v>
      </c>
      <c r="R154" s="255"/>
      <c r="S154" s="255"/>
      <c r="T154" s="192"/>
    </row>
    <row r="155" spans="1:20" ht="12.75" x14ac:dyDescent="0.2">
      <c r="A155" s="184" t="s">
        <v>82</v>
      </c>
      <c r="B155" s="20">
        <v>0</v>
      </c>
      <c r="C155" s="20">
        <v>0</v>
      </c>
      <c r="D155" s="20">
        <v>0</v>
      </c>
      <c r="E155" s="20">
        <v>0</v>
      </c>
      <c r="F155" s="20">
        <v>0</v>
      </c>
      <c r="G155" s="20">
        <v>0</v>
      </c>
      <c r="H155" s="20">
        <v>0</v>
      </c>
      <c r="I155" s="20">
        <v>0</v>
      </c>
      <c r="J155" s="20">
        <v>1062075</v>
      </c>
      <c r="K155" s="20">
        <v>0</v>
      </c>
      <c r="L155" s="20">
        <v>0</v>
      </c>
      <c r="M155" s="20">
        <v>0</v>
      </c>
      <c r="N155" s="20">
        <v>0</v>
      </c>
      <c r="O155" s="20">
        <v>0</v>
      </c>
      <c r="P155" s="186">
        <f t="shared" si="1"/>
        <v>1062075</v>
      </c>
      <c r="R155" s="255"/>
      <c r="S155" s="255"/>
      <c r="T155" s="192"/>
    </row>
    <row r="156" spans="1:20" ht="12.75" x14ac:dyDescent="0.2">
      <c r="A156" s="251" t="s">
        <v>20</v>
      </c>
      <c r="B156" s="252">
        <v>44364420</v>
      </c>
      <c r="C156" s="252">
        <v>8738876</v>
      </c>
      <c r="D156" s="252">
        <v>486596</v>
      </c>
      <c r="E156" s="252">
        <v>835782</v>
      </c>
      <c r="F156" s="252">
        <v>143920</v>
      </c>
      <c r="G156" s="252">
        <v>208405</v>
      </c>
      <c r="H156" s="252">
        <v>-31854</v>
      </c>
      <c r="I156" s="252">
        <v>1459437</v>
      </c>
      <c r="J156" s="252">
        <v>1970212</v>
      </c>
      <c r="K156" s="252">
        <v>0</v>
      </c>
      <c r="L156" s="252">
        <v>7301771</v>
      </c>
      <c r="M156" s="252">
        <v>0</v>
      </c>
      <c r="N156" s="252">
        <v>0</v>
      </c>
      <c r="O156" s="252">
        <v>19489</v>
      </c>
      <c r="P156" s="253">
        <f t="shared" si="1"/>
        <v>65497054</v>
      </c>
      <c r="R156" s="255"/>
      <c r="S156" s="255"/>
      <c r="T156" s="192"/>
    </row>
    <row r="157" spans="1:20" ht="12.75" x14ac:dyDescent="0.2">
      <c r="A157" s="256" t="s">
        <v>137</v>
      </c>
      <c r="B157" s="20">
        <v>40219763</v>
      </c>
      <c r="C157" s="20">
        <v>8596454</v>
      </c>
      <c r="D157" s="20">
        <v>514982</v>
      </c>
      <c r="E157" s="20">
        <v>827709</v>
      </c>
      <c r="F157" s="20">
        <v>142374</v>
      </c>
      <c r="G157" s="20">
        <v>206594</v>
      </c>
      <c r="H157" s="20">
        <v>40336</v>
      </c>
      <c r="I157" s="20">
        <v>1356316</v>
      </c>
      <c r="J157" s="20">
        <v>657211</v>
      </c>
      <c r="K157" s="20">
        <v>0</v>
      </c>
      <c r="L157" s="20">
        <v>7301771</v>
      </c>
      <c r="M157" s="20">
        <v>0</v>
      </c>
      <c r="N157" s="20">
        <v>0</v>
      </c>
      <c r="O157" s="20">
        <v>19489</v>
      </c>
      <c r="P157" s="186">
        <f t="shared" si="1"/>
        <v>59882999</v>
      </c>
      <c r="R157" s="255"/>
      <c r="S157" s="255"/>
      <c r="T157" s="192"/>
    </row>
    <row r="158" spans="1:20" ht="12.75" x14ac:dyDescent="0.2">
      <c r="A158" s="256" t="s">
        <v>94</v>
      </c>
      <c r="B158" s="20">
        <v>365189</v>
      </c>
      <c r="C158" s="20">
        <v>76278</v>
      </c>
      <c r="D158" s="20">
        <v>6098</v>
      </c>
      <c r="E158" s="20">
        <v>8073</v>
      </c>
      <c r="F158" s="20">
        <v>1546</v>
      </c>
      <c r="G158" s="20">
        <v>1811</v>
      </c>
      <c r="H158" s="20">
        <v>0</v>
      </c>
      <c r="I158" s="20">
        <v>103121</v>
      </c>
      <c r="J158" s="20">
        <v>409736</v>
      </c>
      <c r="K158" s="20">
        <v>0</v>
      </c>
      <c r="L158" s="20">
        <v>0</v>
      </c>
      <c r="M158" s="20">
        <v>0</v>
      </c>
      <c r="N158" s="20">
        <v>0</v>
      </c>
      <c r="O158" s="20">
        <v>0</v>
      </c>
      <c r="P158" s="186">
        <f t="shared" si="1"/>
        <v>971852</v>
      </c>
      <c r="R158" s="255"/>
      <c r="S158" s="255"/>
      <c r="T158" s="192"/>
    </row>
    <row r="159" spans="1:20" ht="12.75" x14ac:dyDescent="0.2">
      <c r="A159" s="184" t="s">
        <v>79</v>
      </c>
      <c r="B159" s="20">
        <v>0</v>
      </c>
      <c r="C159" s="20">
        <v>0</v>
      </c>
      <c r="D159" s="20">
        <v>0</v>
      </c>
      <c r="E159" s="20">
        <v>0</v>
      </c>
      <c r="F159" s="20">
        <v>0</v>
      </c>
      <c r="G159" s="20">
        <v>0</v>
      </c>
      <c r="H159" s="20">
        <v>0</v>
      </c>
      <c r="I159" s="20">
        <v>0</v>
      </c>
      <c r="J159" s="20">
        <v>0</v>
      </c>
      <c r="K159" s="20">
        <v>0</v>
      </c>
      <c r="L159" s="20">
        <v>0</v>
      </c>
      <c r="M159" s="20">
        <v>0</v>
      </c>
      <c r="N159" s="20">
        <v>0</v>
      </c>
      <c r="O159" s="20">
        <v>0</v>
      </c>
      <c r="P159" s="186">
        <f t="shared" si="1"/>
        <v>0</v>
      </c>
      <c r="R159" s="255"/>
      <c r="S159" s="255"/>
      <c r="T159" s="192"/>
    </row>
    <row r="160" spans="1:20" ht="12.75" x14ac:dyDescent="0.2">
      <c r="A160" s="184" t="s">
        <v>80</v>
      </c>
      <c r="B160" s="20">
        <v>1482755</v>
      </c>
      <c r="C160" s="20">
        <v>-18788</v>
      </c>
      <c r="D160" s="20">
        <v>2247</v>
      </c>
      <c r="E160" s="20">
        <v>0</v>
      </c>
      <c r="F160" s="20">
        <v>0</v>
      </c>
      <c r="G160" s="20">
        <v>0</v>
      </c>
      <c r="H160" s="20">
        <v>-72190</v>
      </c>
      <c r="I160" s="20">
        <v>0</v>
      </c>
      <c r="J160" s="20">
        <v>-142282</v>
      </c>
      <c r="K160" s="20">
        <v>0</v>
      </c>
      <c r="L160" s="20">
        <v>0</v>
      </c>
      <c r="M160" s="20">
        <v>0</v>
      </c>
      <c r="N160" s="20">
        <v>0</v>
      </c>
      <c r="O160" s="20">
        <v>0</v>
      </c>
      <c r="P160" s="186">
        <f t="shared" si="1"/>
        <v>1251742</v>
      </c>
      <c r="R160" s="255"/>
      <c r="S160" s="255"/>
      <c r="T160" s="192"/>
    </row>
    <row r="161" spans="1:20" ht="12.75" x14ac:dyDescent="0.2">
      <c r="A161" s="184" t="s">
        <v>81</v>
      </c>
      <c r="B161" s="20">
        <v>2296713</v>
      </c>
      <c r="C161" s="20">
        <v>84932</v>
      </c>
      <c r="D161" s="20">
        <v>-36731</v>
      </c>
      <c r="E161" s="20">
        <v>0</v>
      </c>
      <c r="F161" s="20">
        <v>0</v>
      </c>
      <c r="G161" s="20">
        <v>0</v>
      </c>
      <c r="H161" s="20">
        <v>0</v>
      </c>
      <c r="I161" s="20">
        <v>0</v>
      </c>
      <c r="J161" s="20">
        <v>0</v>
      </c>
      <c r="K161" s="20">
        <v>0</v>
      </c>
      <c r="L161" s="20">
        <v>0</v>
      </c>
      <c r="M161" s="20">
        <v>0</v>
      </c>
      <c r="N161" s="20">
        <v>0</v>
      </c>
      <c r="O161" s="20">
        <v>0</v>
      </c>
      <c r="P161" s="186">
        <f t="shared" si="1"/>
        <v>2344914</v>
      </c>
      <c r="R161" s="255"/>
      <c r="S161" s="255"/>
      <c r="T161" s="192"/>
    </row>
    <row r="162" spans="1:20" ht="12.75" x14ac:dyDescent="0.2">
      <c r="A162" s="184" t="s">
        <v>82</v>
      </c>
      <c r="B162" s="20">
        <v>0</v>
      </c>
      <c r="C162" s="20">
        <v>0</v>
      </c>
      <c r="D162" s="20">
        <v>0</v>
      </c>
      <c r="E162" s="20">
        <v>0</v>
      </c>
      <c r="F162" s="20">
        <v>0</v>
      </c>
      <c r="G162" s="20">
        <v>0</v>
      </c>
      <c r="H162" s="20">
        <v>0</v>
      </c>
      <c r="I162" s="20">
        <v>0</v>
      </c>
      <c r="J162" s="20">
        <v>1045547</v>
      </c>
      <c r="K162" s="20">
        <v>0</v>
      </c>
      <c r="L162" s="20">
        <v>0</v>
      </c>
      <c r="M162" s="20">
        <v>0</v>
      </c>
      <c r="N162" s="20">
        <v>0</v>
      </c>
      <c r="O162" s="20">
        <v>0</v>
      </c>
      <c r="P162" s="186">
        <f t="shared" si="1"/>
        <v>1045547</v>
      </c>
      <c r="R162" s="255"/>
      <c r="S162" s="255"/>
      <c r="T162" s="192"/>
    </row>
    <row r="163" spans="1:20" ht="12.75" x14ac:dyDescent="0.2">
      <c r="A163" s="251" t="s">
        <v>21</v>
      </c>
      <c r="B163" s="252">
        <v>205314609</v>
      </c>
      <c r="C163" s="252">
        <v>40411825</v>
      </c>
      <c r="D163" s="252">
        <v>2233210</v>
      </c>
      <c r="E163" s="252">
        <v>3856627</v>
      </c>
      <c r="F163" s="252">
        <v>663703</v>
      </c>
      <c r="G163" s="252">
        <v>963398</v>
      </c>
      <c r="H163" s="252">
        <v>-80628</v>
      </c>
      <c r="I163" s="252">
        <v>5508174</v>
      </c>
      <c r="J163" s="252">
        <v>1305913</v>
      </c>
      <c r="K163" s="252">
        <v>1463</v>
      </c>
      <c r="L163" s="252">
        <v>25181990</v>
      </c>
      <c r="M163" s="252">
        <v>0</v>
      </c>
      <c r="N163" s="252">
        <v>11750328</v>
      </c>
      <c r="O163" s="252">
        <v>20841</v>
      </c>
      <c r="P163" s="253">
        <f t="shared" si="1"/>
        <v>297131453</v>
      </c>
      <c r="R163" s="255"/>
      <c r="S163" s="255"/>
      <c r="T163" s="192"/>
    </row>
    <row r="164" spans="1:20" ht="12.75" x14ac:dyDescent="0.2">
      <c r="A164" s="256" t="s">
        <v>137</v>
      </c>
      <c r="B164" s="20">
        <v>189139690</v>
      </c>
      <c r="C164" s="20">
        <v>40425756</v>
      </c>
      <c r="D164" s="20">
        <v>2419851</v>
      </c>
      <c r="E164" s="20">
        <v>3890695</v>
      </c>
      <c r="F164" s="20">
        <v>670226</v>
      </c>
      <c r="G164" s="20">
        <v>971041</v>
      </c>
      <c r="H164" s="20">
        <v>102103</v>
      </c>
      <c r="I164" s="20">
        <v>5586309</v>
      </c>
      <c r="J164" s="20">
        <v>646270</v>
      </c>
      <c r="K164" s="20">
        <v>1463</v>
      </c>
      <c r="L164" s="20">
        <v>25181990</v>
      </c>
      <c r="M164" s="20">
        <v>0</v>
      </c>
      <c r="N164" s="20">
        <v>18309380</v>
      </c>
      <c r="O164" s="20">
        <v>20841</v>
      </c>
      <c r="P164" s="186">
        <f t="shared" si="1"/>
        <v>287365615</v>
      </c>
      <c r="R164" s="255"/>
      <c r="S164" s="255"/>
      <c r="T164" s="192"/>
    </row>
    <row r="165" spans="1:20" ht="12.75" x14ac:dyDescent="0.2">
      <c r="A165" s="256" t="s">
        <v>94</v>
      </c>
      <c r="B165" s="20">
        <v>-1541044</v>
      </c>
      <c r="C165" s="20">
        <v>-321878</v>
      </c>
      <c r="D165" s="20">
        <v>-25736</v>
      </c>
      <c r="E165" s="20">
        <v>-34068</v>
      </c>
      <c r="F165" s="20">
        <v>-6523</v>
      </c>
      <c r="G165" s="20">
        <v>-7643</v>
      </c>
      <c r="H165" s="20">
        <v>0</v>
      </c>
      <c r="I165" s="20">
        <v>-78135</v>
      </c>
      <c r="J165" s="20">
        <v>-310453</v>
      </c>
      <c r="K165" s="20">
        <v>0</v>
      </c>
      <c r="L165" s="20">
        <v>0</v>
      </c>
      <c r="M165" s="20">
        <v>0</v>
      </c>
      <c r="N165" s="20">
        <v>-5596558</v>
      </c>
      <c r="O165" s="20">
        <v>0</v>
      </c>
      <c r="P165" s="186">
        <f t="shared" si="1"/>
        <v>-7922038</v>
      </c>
      <c r="R165" s="255"/>
      <c r="S165" s="255"/>
      <c r="T165" s="192"/>
    </row>
    <row r="166" spans="1:20" ht="12.75" x14ac:dyDescent="0.2">
      <c r="A166" s="184" t="s">
        <v>79</v>
      </c>
      <c r="B166" s="20">
        <v>0</v>
      </c>
      <c r="C166" s="20">
        <v>0</v>
      </c>
      <c r="D166" s="20">
        <v>0</v>
      </c>
      <c r="E166" s="20">
        <v>0</v>
      </c>
      <c r="F166" s="20">
        <v>0</v>
      </c>
      <c r="G166" s="20">
        <v>0</v>
      </c>
      <c r="H166" s="20">
        <v>0</v>
      </c>
      <c r="I166" s="20">
        <v>0</v>
      </c>
      <c r="J166" s="20">
        <v>0</v>
      </c>
      <c r="K166" s="20">
        <v>0</v>
      </c>
      <c r="L166" s="20">
        <v>0</v>
      </c>
      <c r="M166" s="20">
        <v>0</v>
      </c>
      <c r="N166" s="20">
        <v>0</v>
      </c>
      <c r="O166" s="20">
        <v>0</v>
      </c>
      <c r="P166" s="186">
        <f t="shared" si="1"/>
        <v>0</v>
      </c>
      <c r="R166" s="255"/>
      <c r="S166" s="255"/>
      <c r="T166" s="192"/>
    </row>
    <row r="167" spans="1:20" ht="12.75" x14ac:dyDescent="0.2">
      <c r="A167" s="184" t="s">
        <v>80</v>
      </c>
      <c r="B167" s="20">
        <v>6992504</v>
      </c>
      <c r="C167" s="20">
        <v>-88603</v>
      </c>
      <c r="D167" s="20">
        <v>10595</v>
      </c>
      <c r="E167" s="20">
        <v>0</v>
      </c>
      <c r="F167" s="20">
        <v>0</v>
      </c>
      <c r="G167" s="20">
        <v>0</v>
      </c>
      <c r="H167" s="20">
        <v>-182731</v>
      </c>
      <c r="I167" s="20">
        <v>0</v>
      </c>
      <c r="J167" s="20">
        <v>-152809</v>
      </c>
      <c r="K167" s="20">
        <v>0</v>
      </c>
      <c r="L167" s="20">
        <v>0</v>
      </c>
      <c r="M167" s="20">
        <v>0</v>
      </c>
      <c r="N167" s="20">
        <v>41419</v>
      </c>
      <c r="O167" s="20">
        <v>0</v>
      </c>
      <c r="P167" s="186">
        <f t="shared" ref="P167:P240" si="2">SUM(B167:O167)</f>
        <v>6620375</v>
      </c>
      <c r="R167" s="255"/>
      <c r="S167" s="255"/>
      <c r="T167" s="192"/>
    </row>
    <row r="168" spans="1:20" ht="12.75" x14ac:dyDescent="0.2">
      <c r="A168" s="184" t="s">
        <v>81</v>
      </c>
      <c r="B168" s="20">
        <v>10723459</v>
      </c>
      <c r="C168" s="20">
        <v>396550</v>
      </c>
      <c r="D168" s="20">
        <v>-171500</v>
      </c>
      <c r="E168" s="20">
        <v>0</v>
      </c>
      <c r="F168" s="20">
        <v>0</v>
      </c>
      <c r="G168" s="20">
        <v>0</v>
      </c>
      <c r="H168" s="20">
        <v>0</v>
      </c>
      <c r="I168" s="20">
        <v>0</v>
      </c>
      <c r="J168" s="20">
        <v>0</v>
      </c>
      <c r="K168" s="20">
        <v>0</v>
      </c>
      <c r="L168" s="20">
        <v>0</v>
      </c>
      <c r="M168" s="20">
        <v>0</v>
      </c>
      <c r="N168" s="20">
        <v>-1003913</v>
      </c>
      <c r="O168" s="20">
        <v>0</v>
      </c>
      <c r="P168" s="186">
        <f t="shared" si="2"/>
        <v>9944596</v>
      </c>
      <c r="R168" s="255"/>
      <c r="S168" s="255"/>
      <c r="T168" s="192"/>
    </row>
    <row r="169" spans="1:20" ht="12.75" x14ac:dyDescent="0.2">
      <c r="A169" s="184" t="s">
        <v>82</v>
      </c>
      <c r="B169" s="20">
        <v>0</v>
      </c>
      <c r="C169" s="20">
        <v>0</v>
      </c>
      <c r="D169" s="20">
        <v>0</v>
      </c>
      <c r="E169" s="20">
        <v>0</v>
      </c>
      <c r="F169" s="20">
        <v>0</v>
      </c>
      <c r="G169" s="20">
        <v>0</v>
      </c>
      <c r="H169" s="20">
        <v>0</v>
      </c>
      <c r="I169" s="20">
        <v>0</v>
      </c>
      <c r="J169" s="20">
        <v>1122905</v>
      </c>
      <c r="K169" s="20">
        <v>0</v>
      </c>
      <c r="L169" s="20">
        <v>0</v>
      </c>
      <c r="M169" s="20">
        <v>0</v>
      </c>
      <c r="N169" s="20">
        <v>0</v>
      </c>
      <c r="O169" s="20">
        <v>0</v>
      </c>
      <c r="P169" s="186">
        <f t="shared" si="2"/>
        <v>1122905</v>
      </c>
      <c r="R169" s="255"/>
      <c r="S169" s="255"/>
      <c r="T169" s="192"/>
    </row>
    <row r="170" spans="1:20" ht="12.75" x14ac:dyDescent="0.2">
      <c r="A170" s="251" t="s">
        <v>22</v>
      </c>
      <c r="B170" s="252">
        <v>7054749</v>
      </c>
      <c r="C170" s="252">
        <v>1385909</v>
      </c>
      <c r="D170" s="252">
        <v>75122</v>
      </c>
      <c r="E170" s="252">
        <v>131541</v>
      </c>
      <c r="F170" s="252">
        <v>22602</v>
      </c>
      <c r="G170" s="252">
        <v>33010</v>
      </c>
      <c r="H170" s="252">
        <v>-80628</v>
      </c>
      <c r="I170" s="252">
        <v>312911</v>
      </c>
      <c r="J170" s="252">
        <v>1262826</v>
      </c>
      <c r="K170" s="252">
        <v>0</v>
      </c>
      <c r="L170" s="252">
        <v>50303</v>
      </c>
      <c r="M170" s="252">
        <v>0</v>
      </c>
      <c r="N170" s="252">
        <v>92534</v>
      </c>
      <c r="O170" s="252">
        <v>46</v>
      </c>
      <c r="P170" s="253">
        <f t="shared" si="2"/>
        <v>10340925</v>
      </c>
      <c r="R170" s="255"/>
      <c r="S170" s="255"/>
      <c r="T170" s="192"/>
    </row>
    <row r="171" spans="1:20" ht="12.75" x14ac:dyDescent="0.2">
      <c r="A171" s="256" t="s">
        <v>137</v>
      </c>
      <c r="B171" s="20">
        <v>6758099</v>
      </c>
      <c r="C171" s="20">
        <v>1444404</v>
      </c>
      <c r="D171" s="20">
        <v>86299</v>
      </c>
      <c r="E171" s="20">
        <v>138869</v>
      </c>
      <c r="F171" s="20">
        <v>24006</v>
      </c>
      <c r="G171" s="20">
        <v>34654</v>
      </c>
      <c r="H171" s="20">
        <v>102103</v>
      </c>
      <c r="I171" s="20">
        <v>352907</v>
      </c>
      <c r="J171" s="20">
        <v>573809</v>
      </c>
      <c r="K171" s="20">
        <v>0</v>
      </c>
      <c r="L171" s="20">
        <v>50303</v>
      </c>
      <c r="M171" s="20">
        <v>0</v>
      </c>
      <c r="N171" s="20">
        <v>126825</v>
      </c>
      <c r="O171" s="20">
        <v>46</v>
      </c>
      <c r="P171" s="186">
        <f t="shared" si="2"/>
        <v>9692324</v>
      </c>
      <c r="R171" s="255"/>
      <c r="S171" s="255"/>
      <c r="T171" s="192"/>
    </row>
    <row r="172" spans="1:20" s="254" customFormat="1" ht="12.75" x14ac:dyDescent="0.2">
      <c r="A172" s="256" t="s">
        <v>94</v>
      </c>
      <c r="B172" s="20">
        <v>-331470</v>
      </c>
      <c r="C172" s="20">
        <v>-69235</v>
      </c>
      <c r="D172" s="20">
        <v>-5535</v>
      </c>
      <c r="E172" s="20">
        <v>-7328</v>
      </c>
      <c r="F172" s="20">
        <v>-1404</v>
      </c>
      <c r="G172" s="20">
        <v>-1644</v>
      </c>
      <c r="H172" s="20">
        <v>0</v>
      </c>
      <c r="I172" s="20">
        <v>-39996</v>
      </c>
      <c r="J172" s="20">
        <v>-158916</v>
      </c>
      <c r="K172" s="20">
        <v>0</v>
      </c>
      <c r="L172" s="20">
        <v>0</v>
      </c>
      <c r="M172" s="20">
        <v>0</v>
      </c>
      <c r="N172" s="20">
        <v>-27298</v>
      </c>
      <c r="O172" s="20">
        <v>0</v>
      </c>
      <c r="P172" s="262">
        <f t="shared" si="2"/>
        <v>-642826</v>
      </c>
      <c r="R172" s="255"/>
      <c r="S172" s="255"/>
      <c r="T172" s="255"/>
    </row>
    <row r="173" spans="1:20" ht="12.75" x14ac:dyDescent="0.2">
      <c r="A173" s="184" t="s">
        <v>79</v>
      </c>
      <c r="B173" s="20">
        <v>0</v>
      </c>
      <c r="C173" s="20">
        <v>0</v>
      </c>
      <c r="D173" s="20">
        <v>0</v>
      </c>
      <c r="E173" s="20">
        <v>0</v>
      </c>
      <c r="F173" s="20">
        <v>0</v>
      </c>
      <c r="G173" s="20">
        <v>0</v>
      </c>
      <c r="H173" s="20">
        <v>0</v>
      </c>
      <c r="I173" s="20">
        <v>0</v>
      </c>
      <c r="J173" s="20">
        <v>0</v>
      </c>
      <c r="K173" s="20">
        <v>0</v>
      </c>
      <c r="L173" s="20">
        <v>0</v>
      </c>
      <c r="M173" s="20">
        <v>0</v>
      </c>
      <c r="N173" s="20">
        <v>0</v>
      </c>
      <c r="O173" s="20">
        <v>0</v>
      </c>
      <c r="P173" s="186">
        <f t="shared" si="2"/>
        <v>0</v>
      </c>
      <c r="R173" s="255"/>
      <c r="S173" s="255"/>
      <c r="T173" s="192"/>
    </row>
    <row r="174" spans="1:20" ht="12.75" x14ac:dyDescent="0.2">
      <c r="A174" s="184" t="s">
        <v>80</v>
      </c>
      <c r="B174" s="20">
        <v>251511</v>
      </c>
      <c r="C174" s="20">
        <v>-3187</v>
      </c>
      <c r="D174" s="20">
        <v>381</v>
      </c>
      <c r="E174" s="20">
        <v>0</v>
      </c>
      <c r="F174" s="20">
        <v>0</v>
      </c>
      <c r="G174" s="20">
        <v>0</v>
      </c>
      <c r="H174" s="20">
        <v>-182731</v>
      </c>
      <c r="I174" s="20">
        <v>0</v>
      </c>
      <c r="J174" s="20">
        <v>-133566</v>
      </c>
      <c r="K174" s="20">
        <v>0</v>
      </c>
      <c r="L174" s="20">
        <v>0</v>
      </c>
      <c r="M174" s="20">
        <v>0</v>
      </c>
      <c r="N174" s="20">
        <v>284</v>
      </c>
      <c r="O174" s="20">
        <v>0</v>
      </c>
      <c r="P174" s="186">
        <f t="shared" si="2"/>
        <v>-67308</v>
      </c>
      <c r="R174" s="255"/>
      <c r="S174" s="255"/>
      <c r="T174" s="192"/>
    </row>
    <row r="175" spans="1:20" ht="12.75" x14ac:dyDescent="0.2">
      <c r="A175" s="184" t="s">
        <v>81</v>
      </c>
      <c r="B175" s="20">
        <v>376609</v>
      </c>
      <c r="C175" s="20">
        <v>13927</v>
      </c>
      <c r="D175" s="20">
        <v>-6023</v>
      </c>
      <c r="E175" s="20">
        <v>0</v>
      </c>
      <c r="F175" s="20">
        <v>0</v>
      </c>
      <c r="G175" s="20">
        <v>0</v>
      </c>
      <c r="H175" s="20">
        <v>0</v>
      </c>
      <c r="I175" s="20">
        <v>0</v>
      </c>
      <c r="J175" s="20">
        <v>0</v>
      </c>
      <c r="K175" s="20">
        <v>0</v>
      </c>
      <c r="L175" s="20">
        <v>0</v>
      </c>
      <c r="M175" s="20">
        <v>0</v>
      </c>
      <c r="N175" s="20">
        <v>-7277</v>
      </c>
      <c r="O175" s="20">
        <v>0</v>
      </c>
      <c r="P175" s="186">
        <f t="shared" si="2"/>
        <v>377236</v>
      </c>
      <c r="R175" s="255"/>
      <c r="S175" s="255"/>
      <c r="T175" s="192"/>
    </row>
    <row r="176" spans="1:20" ht="12.75" x14ac:dyDescent="0.2">
      <c r="A176" s="184" t="s">
        <v>82</v>
      </c>
      <c r="B176" s="20">
        <v>0</v>
      </c>
      <c r="C176" s="20">
        <v>0</v>
      </c>
      <c r="D176" s="20">
        <v>0</v>
      </c>
      <c r="E176" s="20">
        <v>0</v>
      </c>
      <c r="F176" s="20">
        <v>0</v>
      </c>
      <c r="G176" s="20">
        <v>0</v>
      </c>
      <c r="H176" s="20">
        <v>0</v>
      </c>
      <c r="I176" s="20">
        <v>0</v>
      </c>
      <c r="J176" s="20">
        <v>981499</v>
      </c>
      <c r="K176" s="20">
        <v>0</v>
      </c>
      <c r="L176" s="20">
        <v>0</v>
      </c>
      <c r="M176" s="20">
        <v>0</v>
      </c>
      <c r="N176" s="20">
        <v>0</v>
      </c>
      <c r="O176" s="20">
        <v>0</v>
      </c>
      <c r="P176" s="186">
        <f t="shared" si="2"/>
        <v>981499</v>
      </c>
      <c r="R176" s="255"/>
      <c r="S176" s="255"/>
      <c r="T176" s="192"/>
    </row>
    <row r="177" spans="1:20" ht="12.75" x14ac:dyDescent="0.2">
      <c r="A177" s="251" t="s">
        <v>23</v>
      </c>
      <c r="B177" s="252">
        <v>7756813</v>
      </c>
      <c r="C177" s="252">
        <v>1525264</v>
      </c>
      <c r="D177" s="252">
        <v>83468</v>
      </c>
      <c r="E177" s="252">
        <v>145159</v>
      </c>
      <c r="F177" s="252">
        <v>24962</v>
      </c>
      <c r="G177" s="252">
        <v>36345</v>
      </c>
      <c r="H177" s="252">
        <v>-80628</v>
      </c>
      <c r="I177" s="252">
        <v>364272</v>
      </c>
      <c r="J177" s="252">
        <v>1426714</v>
      </c>
      <c r="K177" s="252">
        <v>0</v>
      </c>
      <c r="L177" s="252">
        <v>230108</v>
      </c>
      <c r="M177" s="252">
        <v>0</v>
      </c>
      <c r="N177" s="252">
        <v>77572</v>
      </c>
      <c r="O177" s="252">
        <v>333</v>
      </c>
      <c r="P177" s="253">
        <f t="shared" si="2"/>
        <v>11590382</v>
      </c>
      <c r="R177" s="255"/>
      <c r="S177" s="255"/>
      <c r="T177" s="192"/>
    </row>
    <row r="178" spans="1:20" ht="12.75" x14ac:dyDescent="0.2">
      <c r="A178" s="256" t="s">
        <v>137</v>
      </c>
      <c r="B178" s="20">
        <v>7290762</v>
      </c>
      <c r="C178" s="20">
        <v>1558271</v>
      </c>
      <c r="D178" s="20">
        <v>93186</v>
      </c>
      <c r="E178" s="20">
        <v>149892</v>
      </c>
      <c r="F178" s="20">
        <v>25868</v>
      </c>
      <c r="G178" s="20">
        <v>37407</v>
      </c>
      <c r="H178" s="20">
        <v>102103</v>
      </c>
      <c r="I178" s="20">
        <v>470241</v>
      </c>
      <c r="J178" s="20">
        <v>735688</v>
      </c>
      <c r="K178" s="20">
        <v>0</v>
      </c>
      <c r="L178" s="20">
        <v>230108</v>
      </c>
      <c r="M178" s="20">
        <v>0</v>
      </c>
      <c r="N178" s="20">
        <v>229236</v>
      </c>
      <c r="O178" s="20">
        <v>333</v>
      </c>
      <c r="P178" s="186">
        <f t="shared" si="2"/>
        <v>10923095</v>
      </c>
      <c r="R178" s="255"/>
      <c r="S178" s="255"/>
      <c r="T178" s="192"/>
    </row>
    <row r="179" spans="1:20" ht="12.75" x14ac:dyDescent="0.2">
      <c r="A179" s="256" t="s">
        <v>94</v>
      </c>
      <c r="B179" s="20">
        <v>-214112</v>
      </c>
      <c r="C179" s="20">
        <v>-44730</v>
      </c>
      <c r="D179" s="20">
        <v>-3576</v>
      </c>
      <c r="E179" s="20">
        <v>-4733</v>
      </c>
      <c r="F179" s="20">
        <v>-906</v>
      </c>
      <c r="G179" s="20">
        <v>-1062</v>
      </c>
      <c r="H179" s="20">
        <v>0</v>
      </c>
      <c r="I179" s="20">
        <v>-105969</v>
      </c>
      <c r="J179" s="20">
        <v>-421053</v>
      </c>
      <c r="K179" s="20">
        <v>0</v>
      </c>
      <c r="L179" s="20">
        <v>0</v>
      </c>
      <c r="M179" s="20">
        <v>0</v>
      </c>
      <c r="N179" s="20">
        <v>-141654</v>
      </c>
      <c r="O179" s="20">
        <v>0</v>
      </c>
      <c r="P179" s="186">
        <f t="shared" si="2"/>
        <v>-937795</v>
      </c>
      <c r="R179" s="255"/>
      <c r="S179" s="255"/>
      <c r="T179" s="192"/>
    </row>
    <row r="180" spans="1:20" ht="12.75" x14ac:dyDescent="0.2">
      <c r="A180" s="184" t="s">
        <v>79</v>
      </c>
      <c r="B180" s="20">
        <v>0</v>
      </c>
      <c r="C180" s="20">
        <v>0</v>
      </c>
      <c r="D180" s="20">
        <v>0</v>
      </c>
      <c r="E180" s="20">
        <v>0</v>
      </c>
      <c r="F180" s="20">
        <v>0</v>
      </c>
      <c r="G180" s="20">
        <v>0</v>
      </c>
      <c r="H180" s="20">
        <v>0</v>
      </c>
      <c r="I180" s="20">
        <v>0</v>
      </c>
      <c r="J180" s="20">
        <v>0</v>
      </c>
      <c r="K180" s="20">
        <v>0</v>
      </c>
      <c r="L180" s="20">
        <v>0</v>
      </c>
      <c r="M180" s="20">
        <v>0</v>
      </c>
      <c r="N180" s="20">
        <v>0</v>
      </c>
      <c r="O180" s="20">
        <v>0</v>
      </c>
      <c r="P180" s="186">
        <f t="shared" si="2"/>
        <v>0</v>
      </c>
      <c r="R180" s="255"/>
      <c r="S180" s="255"/>
      <c r="T180" s="192"/>
    </row>
    <row r="181" spans="1:20" ht="12.75" x14ac:dyDescent="0.2">
      <c r="A181" s="184" t="s">
        <v>80</v>
      </c>
      <c r="B181" s="20">
        <v>270471</v>
      </c>
      <c r="C181" s="20">
        <v>-3427</v>
      </c>
      <c r="D181" s="20">
        <v>410</v>
      </c>
      <c r="E181" s="20">
        <v>0</v>
      </c>
      <c r="F181" s="20">
        <v>0</v>
      </c>
      <c r="G181" s="20">
        <v>0</v>
      </c>
      <c r="H181" s="20">
        <v>-182731</v>
      </c>
      <c r="I181" s="20">
        <v>0</v>
      </c>
      <c r="J181" s="20">
        <v>-175175</v>
      </c>
      <c r="K181" s="20">
        <v>0</v>
      </c>
      <c r="L181" s="20">
        <v>0</v>
      </c>
      <c r="M181" s="20">
        <v>0</v>
      </c>
      <c r="N181" s="20">
        <v>539</v>
      </c>
      <c r="O181" s="20">
        <v>0</v>
      </c>
      <c r="P181" s="186">
        <f t="shared" si="2"/>
        <v>-89913</v>
      </c>
      <c r="R181" s="255"/>
      <c r="S181" s="255"/>
      <c r="T181" s="192"/>
    </row>
    <row r="182" spans="1:20" ht="12.75" x14ac:dyDescent="0.2">
      <c r="A182" s="184" t="s">
        <v>81</v>
      </c>
      <c r="B182" s="20">
        <v>409692</v>
      </c>
      <c r="C182" s="20">
        <v>15150</v>
      </c>
      <c r="D182" s="20">
        <v>-6552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-10549</v>
      </c>
      <c r="O182" s="20">
        <v>0</v>
      </c>
      <c r="P182" s="186">
        <f t="shared" si="2"/>
        <v>407741</v>
      </c>
      <c r="R182" s="255"/>
      <c r="S182" s="255"/>
      <c r="T182" s="192"/>
    </row>
    <row r="183" spans="1:20" ht="12.75" x14ac:dyDescent="0.2">
      <c r="A183" s="184" t="s">
        <v>82</v>
      </c>
      <c r="B183" s="20">
        <v>0</v>
      </c>
      <c r="C183" s="20">
        <v>0</v>
      </c>
      <c r="D183" s="20">
        <v>0</v>
      </c>
      <c r="E183" s="20">
        <v>0</v>
      </c>
      <c r="F183" s="20">
        <v>0</v>
      </c>
      <c r="G183" s="20">
        <v>0</v>
      </c>
      <c r="H183" s="20">
        <v>0</v>
      </c>
      <c r="I183" s="20">
        <v>0</v>
      </c>
      <c r="J183" s="20">
        <v>1287254</v>
      </c>
      <c r="K183" s="20">
        <v>0</v>
      </c>
      <c r="L183" s="20">
        <v>0</v>
      </c>
      <c r="M183" s="20">
        <v>0</v>
      </c>
      <c r="N183" s="20">
        <v>0</v>
      </c>
      <c r="O183" s="20">
        <v>0</v>
      </c>
      <c r="P183" s="186">
        <f t="shared" si="2"/>
        <v>1287254</v>
      </c>
      <c r="R183" s="255"/>
      <c r="S183" s="255"/>
      <c r="T183" s="192"/>
    </row>
    <row r="184" spans="1:20" ht="12.75" x14ac:dyDescent="0.2">
      <c r="A184" s="251" t="s">
        <v>24</v>
      </c>
      <c r="B184" s="252">
        <v>15408966</v>
      </c>
      <c r="C184" s="252">
        <v>3035156</v>
      </c>
      <c r="D184" s="252">
        <v>168952</v>
      </c>
      <c r="E184" s="252">
        <v>290256</v>
      </c>
      <c r="F184" s="252">
        <v>49979</v>
      </c>
      <c r="G184" s="252">
        <v>72383</v>
      </c>
      <c r="H184" s="252">
        <v>-80628</v>
      </c>
      <c r="I184" s="252">
        <v>625065</v>
      </c>
      <c r="J184" s="252">
        <v>1698938</v>
      </c>
      <c r="K184" s="252">
        <v>0</v>
      </c>
      <c r="L184" s="252">
        <v>98972</v>
      </c>
      <c r="M184" s="252">
        <v>0</v>
      </c>
      <c r="N184" s="252">
        <v>0</v>
      </c>
      <c r="O184" s="252">
        <v>3056</v>
      </c>
      <c r="P184" s="253">
        <f t="shared" si="2"/>
        <v>21371095</v>
      </c>
      <c r="R184" s="255"/>
      <c r="S184" s="255"/>
      <c r="T184" s="192"/>
    </row>
    <row r="185" spans="1:20" ht="12.75" x14ac:dyDescent="0.2">
      <c r="A185" s="256" t="s">
        <v>137</v>
      </c>
      <c r="B185" s="20">
        <v>13978315</v>
      </c>
      <c r="C185" s="20">
        <v>2987683</v>
      </c>
      <c r="D185" s="20">
        <v>178975</v>
      </c>
      <c r="E185" s="20">
        <v>287663</v>
      </c>
      <c r="F185" s="20">
        <v>49483</v>
      </c>
      <c r="G185" s="20">
        <v>71801</v>
      </c>
      <c r="H185" s="20">
        <v>102103</v>
      </c>
      <c r="I185" s="20">
        <v>585148</v>
      </c>
      <c r="J185" s="20">
        <v>637194</v>
      </c>
      <c r="K185" s="20">
        <v>0</v>
      </c>
      <c r="L185" s="20">
        <v>98972</v>
      </c>
      <c r="M185" s="20">
        <v>0</v>
      </c>
      <c r="N185" s="20">
        <v>0</v>
      </c>
      <c r="O185" s="20">
        <v>3056</v>
      </c>
      <c r="P185" s="186">
        <f t="shared" si="2"/>
        <v>18980393</v>
      </c>
      <c r="R185" s="255"/>
      <c r="S185" s="255"/>
      <c r="T185" s="192"/>
    </row>
    <row r="186" spans="1:20" ht="12.75" x14ac:dyDescent="0.2">
      <c r="A186" s="256" t="s">
        <v>94</v>
      </c>
      <c r="B186" s="20">
        <v>117274</v>
      </c>
      <c r="C186" s="20">
        <v>24495</v>
      </c>
      <c r="D186" s="20">
        <v>1958</v>
      </c>
      <c r="E186" s="20">
        <v>2593</v>
      </c>
      <c r="F186" s="20">
        <v>496</v>
      </c>
      <c r="G186" s="20">
        <v>582</v>
      </c>
      <c r="H186" s="20">
        <v>0</v>
      </c>
      <c r="I186" s="20">
        <v>39917</v>
      </c>
      <c r="J186" s="20">
        <v>158603</v>
      </c>
      <c r="K186" s="20">
        <v>0</v>
      </c>
      <c r="L186" s="20">
        <v>0</v>
      </c>
      <c r="M186" s="20">
        <v>0</v>
      </c>
      <c r="N186" s="20">
        <v>0</v>
      </c>
      <c r="O186" s="20">
        <v>0</v>
      </c>
      <c r="P186" s="186">
        <f t="shared" si="2"/>
        <v>345918</v>
      </c>
      <c r="R186" s="255"/>
      <c r="S186" s="255"/>
      <c r="T186" s="192"/>
    </row>
    <row r="187" spans="1:20" ht="12.75" x14ac:dyDescent="0.2">
      <c r="A187" s="184" t="s">
        <v>79</v>
      </c>
      <c r="B187" s="20">
        <v>0</v>
      </c>
      <c r="C187" s="20">
        <v>0</v>
      </c>
      <c r="D187" s="20">
        <v>0</v>
      </c>
      <c r="E187" s="20">
        <v>0</v>
      </c>
      <c r="F187" s="20">
        <v>0</v>
      </c>
      <c r="G187" s="20">
        <v>0</v>
      </c>
      <c r="H187" s="20">
        <v>0</v>
      </c>
      <c r="I187" s="20">
        <v>0</v>
      </c>
      <c r="J187" s="20">
        <v>0</v>
      </c>
      <c r="K187" s="20">
        <v>0</v>
      </c>
      <c r="L187" s="20">
        <v>0</v>
      </c>
      <c r="M187" s="20">
        <v>0</v>
      </c>
      <c r="N187" s="20">
        <v>0</v>
      </c>
      <c r="O187" s="20">
        <v>0</v>
      </c>
      <c r="P187" s="186">
        <f t="shared" si="2"/>
        <v>0</v>
      </c>
      <c r="R187" s="255"/>
      <c r="S187" s="255"/>
      <c r="T187" s="192"/>
    </row>
    <row r="188" spans="1:20" ht="12.75" x14ac:dyDescent="0.2">
      <c r="A188" s="184" t="s">
        <v>80</v>
      </c>
      <c r="B188" s="20">
        <v>515387</v>
      </c>
      <c r="C188" s="20">
        <v>-6531</v>
      </c>
      <c r="D188" s="20">
        <v>781</v>
      </c>
      <c r="E188" s="20">
        <v>0</v>
      </c>
      <c r="F188" s="20">
        <v>0</v>
      </c>
      <c r="G188" s="20">
        <v>0</v>
      </c>
      <c r="H188" s="20">
        <v>-182731</v>
      </c>
      <c r="I188" s="20">
        <v>0</v>
      </c>
      <c r="J188" s="20">
        <v>-142263</v>
      </c>
      <c r="K188" s="20">
        <v>0</v>
      </c>
      <c r="L188" s="20">
        <v>0</v>
      </c>
      <c r="M188" s="20">
        <v>0</v>
      </c>
      <c r="N188" s="20">
        <v>0</v>
      </c>
      <c r="O188" s="20">
        <v>0</v>
      </c>
      <c r="P188" s="186">
        <f t="shared" si="2"/>
        <v>184643</v>
      </c>
      <c r="R188" s="255"/>
      <c r="S188" s="255"/>
      <c r="T188" s="192"/>
    </row>
    <row r="189" spans="1:20" ht="12.75" x14ac:dyDescent="0.2">
      <c r="A189" s="184" t="s">
        <v>81</v>
      </c>
      <c r="B189" s="20">
        <v>797990</v>
      </c>
      <c r="C189" s="20">
        <v>29509</v>
      </c>
      <c r="D189" s="20">
        <v>-12762</v>
      </c>
      <c r="E189" s="20">
        <v>0</v>
      </c>
      <c r="F189" s="20">
        <v>0</v>
      </c>
      <c r="G189" s="20">
        <v>0</v>
      </c>
      <c r="H189" s="20">
        <v>0</v>
      </c>
      <c r="I189" s="20">
        <v>0</v>
      </c>
      <c r="J189" s="20">
        <v>0</v>
      </c>
      <c r="K189" s="20">
        <v>0</v>
      </c>
      <c r="L189" s="20">
        <v>0</v>
      </c>
      <c r="M189" s="20">
        <v>0</v>
      </c>
      <c r="N189" s="20">
        <v>0</v>
      </c>
      <c r="O189" s="20">
        <v>0</v>
      </c>
      <c r="P189" s="186">
        <f t="shared" si="2"/>
        <v>814737</v>
      </c>
      <c r="R189" s="255"/>
      <c r="S189" s="255"/>
      <c r="T189" s="192"/>
    </row>
    <row r="190" spans="1:20" ht="12.75" x14ac:dyDescent="0.2">
      <c r="A190" s="184" t="s">
        <v>82</v>
      </c>
      <c r="B190" s="20">
        <v>0</v>
      </c>
      <c r="C190" s="20">
        <v>0</v>
      </c>
      <c r="D190" s="20">
        <v>0</v>
      </c>
      <c r="E190" s="20">
        <v>0</v>
      </c>
      <c r="F190" s="20">
        <v>0</v>
      </c>
      <c r="G190" s="20">
        <v>0</v>
      </c>
      <c r="H190" s="20">
        <v>0</v>
      </c>
      <c r="I190" s="20">
        <v>0</v>
      </c>
      <c r="J190" s="20">
        <v>1045404</v>
      </c>
      <c r="K190" s="20">
        <v>0</v>
      </c>
      <c r="L190" s="20">
        <v>0</v>
      </c>
      <c r="M190" s="20">
        <v>0</v>
      </c>
      <c r="N190" s="20">
        <v>0</v>
      </c>
      <c r="O190" s="20">
        <v>0</v>
      </c>
      <c r="P190" s="186">
        <f t="shared" si="2"/>
        <v>1045404</v>
      </c>
      <c r="R190" s="255"/>
      <c r="S190" s="255"/>
      <c r="T190" s="192"/>
    </row>
    <row r="191" spans="1:20" ht="12.75" x14ac:dyDescent="0.2">
      <c r="A191" s="251" t="s">
        <v>25</v>
      </c>
      <c r="B191" s="252">
        <v>6570888</v>
      </c>
      <c r="C191" s="252">
        <v>1294471</v>
      </c>
      <c r="D191" s="252">
        <v>72154</v>
      </c>
      <c r="E191" s="252">
        <v>123839</v>
      </c>
      <c r="F191" s="252">
        <v>21326</v>
      </c>
      <c r="G191" s="252">
        <v>30872</v>
      </c>
      <c r="H191" s="252">
        <v>-31853</v>
      </c>
      <c r="I191" s="252">
        <v>510536</v>
      </c>
      <c r="J191" s="252">
        <v>2150715</v>
      </c>
      <c r="K191" s="252">
        <v>0</v>
      </c>
      <c r="L191" s="252">
        <v>0</v>
      </c>
      <c r="M191" s="252">
        <v>0</v>
      </c>
      <c r="N191" s="252">
        <v>0</v>
      </c>
      <c r="O191" s="252">
        <v>46</v>
      </c>
      <c r="P191" s="253">
        <f t="shared" si="2"/>
        <v>10742994</v>
      </c>
      <c r="R191" s="255"/>
      <c r="S191" s="255"/>
      <c r="T191" s="192"/>
    </row>
    <row r="192" spans="1:20" ht="12.75" x14ac:dyDescent="0.2">
      <c r="A192" s="256" t="s">
        <v>137</v>
      </c>
      <c r="B192" s="20">
        <v>5943705</v>
      </c>
      <c r="C192" s="20">
        <v>1270389</v>
      </c>
      <c r="D192" s="20">
        <v>76113</v>
      </c>
      <c r="E192" s="20">
        <v>122327</v>
      </c>
      <c r="F192" s="20">
        <v>21037</v>
      </c>
      <c r="G192" s="20">
        <v>30533</v>
      </c>
      <c r="H192" s="20">
        <v>40337</v>
      </c>
      <c r="I192" s="20">
        <v>401978</v>
      </c>
      <c r="J192" s="20">
        <v>723191</v>
      </c>
      <c r="K192" s="20">
        <v>0</v>
      </c>
      <c r="L192" s="20">
        <v>0</v>
      </c>
      <c r="M192" s="20">
        <v>0</v>
      </c>
      <c r="N192" s="20">
        <v>0</v>
      </c>
      <c r="O192" s="20">
        <v>46</v>
      </c>
      <c r="P192" s="186">
        <f t="shared" si="2"/>
        <v>8629656</v>
      </c>
      <c r="R192" s="255"/>
      <c r="S192" s="255"/>
      <c r="T192" s="192"/>
    </row>
    <row r="193" spans="1:20" ht="12.75" x14ac:dyDescent="0.2">
      <c r="A193" s="256" t="s">
        <v>94</v>
      </c>
      <c r="B193" s="20">
        <v>68395</v>
      </c>
      <c r="C193" s="20">
        <v>14293</v>
      </c>
      <c r="D193" s="20">
        <v>1143</v>
      </c>
      <c r="E193" s="20">
        <v>1512</v>
      </c>
      <c r="F193" s="20">
        <v>289</v>
      </c>
      <c r="G193" s="20">
        <v>339</v>
      </c>
      <c r="H193" s="20">
        <v>0</v>
      </c>
      <c r="I193" s="20">
        <v>108558</v>
      </c>
      <c r="J193" s="20">
        <v>431334</v>
      </c>
      <c r="K193" s="20">
        <v>0</v>
      </c>
      <c r="L193" s="20">
        <v>0</v>
      </c>
      <c r="M193" s="20">
        <v>0</v>
      </c>
      <c r="N193" s="20">
        <v>0</v>
      </c>
      <c r="O193" s="20">
        <v>0</v>
      </c>
      <c r="P193" s="186">
        <f t="shared" si="2"/>
        <v>625863</v>
      </c>
      <c r="R193" s="255"/>
      <c r="S193" s="255"/>
      <c r="T193" s="192"/>
    </row>
    <row r="194" spans="1:20" ht="12.75" x14ac:dyDescent="0.2">
      <c r="A194" s="184" t="s">
        <v>79</v>
      </c>
      <c r="B194" s="20">
        <v>0</v>
      </c>
      <c r="C194" s="20">
        <v>0</v>
      </c>
      <c r="D194" s="20">
        <v>0</v>
      </c>
      <c r="E194" s="20">
        <v>0</v>
      </c>
      <c r="F194" s="20">
        <v>0</v>
      </c>
      <c r="G194" s="20">
        <v>0</v>
      </c>
      <c r="H194" s="20">
        <v>0</v>
      </c>
      <c r="I194" s="20">
        <v>0</v>
      </c>
      <c r="J194" s="20">
        <v>0</v>
      </c>
      <c r="K194" s="20">
        <v>0</v>
      </c>
      <c r="L194" s="20">
        <v>0</v>
      </c>
      <c r="M194" s="20">
        <v>0</v>
      </c>
      <c r="N194" s="20">
        <v>0</v>
      </c>
      <c r="O194" s="20">
        <v>0</v>
      </c>
      <c r="P194" s="186">
        <f t="shared" si="2"/>
        <v>0</v>
      </c>
      <c r="R194" s="255"/>
      <c r="S194" s="255"/>
      <c r="T194" s="192"/>
    </row>
    <row r="195" spans="1:20" ht="12.75" x14ac:dyDescent="0.2">
      <c r="A195" s="184" t="s">
        <v>80</v>
      </c>
      <c r="B195" s="20">
        <v>219036</v>
      </c>
      <c r="C195" s="20">
        <v>-2775</v>
      </c>
      <c r="D195" s="20">
        <v>332</v>
      </c>
      <c r="E195" s="20">
        <v>0</v>
      </c>
      <c r="F195" s="20">
        <v>0</v>
      </c>
      <c r="G195" s="20">
        <v>0</v>
      </c>
      <c r="H195" s="20">
        <v>-72190</v>
      </c>
      <c r="I195" s="20">
        <v>0</v>
      </c>
      <c r="J195" s="20">
        <v>-156920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186">
        <f t="shared" si="2"/>
        <v>-12517</v>
      </c>
      <c r="R195" s="255"/>
      <c r="S195" s="255"/>
      <c r="T195" s="192"/>
    </row>
    <row r="196" spans="1:20" ht="12.75" x14ac:dyDescent="0.2">
      <c r="A196" s="184" t="s">
        <v>81</v>
      </c>
      <c r="B196" s="20">
        <v>339752</v>
      </c>
      <c r="C196" s="20">
        <v>12564</v>
      </c>
      <c r="D196" s="20">
        <v>-5434</v>
      </c>
      <c r="E196" s="20">
        <v>0</v>
      </c>
      <c r="F196" s="20">
        <v>0</v>
      </c>
      <c r="G196" s="20">
        <v>0</v>
      </c>
      <c r="H196" s="20">
        <v>0</v>
      </c>
      <c r="I196" s="20">
        <v>0</v>
      </c>
      <c r="J196" s="20">
        <v>0</v>
      </c>
      <c r="K196" s="20">
        <v>0</v>
      </c>
      <c r="L196" s="20">
        <v>0</v>
      </c>
      <c r="M196" s="20">
        <v>0</v>
      </c>
      <c r="N196" s="20">
        <v>0</v>
      </c>
      <c r="O196" s="20">
        <v>0</v>
      </c>
      <c r="P196" s="186">
        <f t="shared" si="2"/>
        <v>346882</v>
      </c>
      <c r="R196" s="255"/>
      <c r="S196" s="255"/>
      <c r="T196" s="192"/>
    </row>
    <row r="197" spans="1:20" ht="12.75" x14ac:dyDescent="0.2">
      <c r="A197" s="184" t="s">
        <v>82</v>
      </c>
      <c r="B197" s="20">
        <v>0</v>
      </c>
      <c r="C197" s="20">
        <v>0</v>
      </c>
      <c r="D197" s="20">
        <v>0</v>
      </c>
      <c r="E197" s="20">
        <v>0</v>
      </c>
      <c r="F197" s="20">
        <v>0</v>
      </c>
      <c r="G197" s="20">
        <v>0</v>
      </c>
      <c r="H197" s="20">
        <v>0</v>
      </c>
      <c r="I197" s="20">
        <v>0</v>
      </c>
      <c r="J197" s="20">
        <v>1153110</v>
      </c>
      <c r="K197" s="20">
        <v>0</v>
      </c>
      <c r="L197" s="20">
        <v>0</v>
      </c>
      <c r="M197" s="20">
        <v>0</v>
      </c>
      <c r="N197" s="20">
        <v>0</v>
      </c>
      <c r="O197" s="20">
        <v>0</v>
      </c>
      <c r="P197" s="186">
        <f t="shared" si="2"/>
        <v>1153110</v>
      </c>
      <c r="R197" s="255"/>
      <c r="S197" s="255"/>
      <c r="T197" s="192"/>
    </row>
    <row r="198" spans="1:20" ht="12.75" x14ac:dyDescent="0.2">
      <c r="A198" s="251" t="s">
        <v>26</v>
      </c>
      <c r="B198" s="252">
        <v>177772389</v>
      </c>
      <c r="C198" s="252">
        <v>35054010</v>
      </c>
      <c r="D198" s="252">
        <v>1971924</v>
      </c>
      <c r="E198" s="252">
        <v>3362392</v>
      </c>
      <c r="F198" s="252">
        <v>579470</v>
      </c>
      <c r="G198" s="252">
        <v>836386</v>
      </c>
      <c r="H198" s="252">
        <v>-80627</v>
      </c>
      <c r="I198" s="252">
        <v>4472084</v>
      </c>
      <c r="J198" s="252">
        <v>1684837</v>
      </c>
      <c r="K198" s="252">
        <v>0</v>
      </c>
      <c r="L198" s="252">
        <v>24243041</v>
      </c>
      <c r="M198" s="252">
        <v>0</v>
      </c>
      <c r="N198" s="252">
        <v>17435106</v>
      </c>
      <c r="O198" s="252">
        <v>19631</v>
      </c>
      <c r="P198" s="253">
        <f t="shared" si="2"/>
        <v>267350643</v>
      </c>
      <c r="R198" s="255"/>
      <c r="S198" s="255"/>
      <c r="T198" s="192"/>
    </row>
    <row r="199" spans="1:20" ht="12.75" x14ac:dyDescent="0.2">
      <c r="A199" s="256" t="s">
        <v>137</v>
      </c>
      <c r="B199" s="20">
        <v>157616888</v>
      </c>
      <c r="C199" s="20">
        <v>33689087</v>
      </c>
      <c r="D199" s="20">
        <v>2020441</v>
      </c>
      <c r="E199" s="20">
        <v>3245751</v>
      </c>
      <c r="F199" s="20">
        <v>557134</v>
      </c>
      <c r="G199" s="20">
        <v>810218</v>
      </c>
      <c r="H199" s="20">
        <v>102103</v>
      </c>
      <c r="I199" s="20">
        <v>4408272</v>
      </c>
      <c r="J199" s="20">
        <v>597066</v>
      </c>
      <c r="K199" s="20">
        <v>0</v>
      </c>
      <c r="L199" s="20">
        <v>24243041</v>
      </c>
      <c r="M199" s="20">
        <v>0</v>
      </c>
      <c r="N199" s="20">
        <v>13189378</v>
      </c>
      <c r="O199" s="20">
        <v>19631</v>
      </c>
      <c r="P199" s="186">
        <f t="shared" si="2"/>
        <v>240499010</v>
      </c>
      <c r="R199" s="255"/>
      <c r="S199" s="255"/>
      <c r="T199" s="192"/>
    </row>
    <row r="200" spans="1:20" ht="12.75" x14ac:dyDescent="0.2">
      <c r="A200" s="256" t="s">
        <v>94</v>
      </c>
      <c r="B200" s="20">
        <v>5276231</v>
      </c>
      <c r="C200" s="20">
        <v>1102052</v>
      </c>
      <c r="D200" s="20">
        <v>88115</v>
      </c>
      <c r="E200" s="20">
        <v>116641</v>
      </c>
      <c r="F200" s="20">
        <v>22336</v>
      </c>
      <c r="G200" s="20">
        <v>26168</v>
      </c>
      <c r="H200" s="20">
        <v>0</v>
      </c>
      <c r="I200" s="20">
        <v>63812</v>
      </c>
      <c r="J200" s="20">
        <v>253549</v>
      </c>
      <c r="K200" s="20">
        <v>0</v>
      </c>
      <c r="L200" s="20">
        <v>0</v>
      </c>
      <c r="M200" s="20">
        <v>0</v>
      </c>
      <c r="N200" s="20">
        <v>5202252</v>
      </c>
      <c r="O200" s="20">
        <v>0</v>
      </c>
      <c r="P200" s="186">
        <f t="shared" si="2"/>
        <v>12151156</v>
      </c>
      <c r="R200" s="255"/>
      <c r="S200" s="255"/>
      <c r="T200" s="192"/>
    </row>
    <row r="201" spans="1:20" ht="12.75" x14ac:dyDescent="0.2">
      <c r="A201" s="184" t="s">
        <v>79</v>
      </c>
      <c r="B201" s="20">
        <v>0</v>
      </c>
      <c r="C201" s="20">
        <v>0</v>
      </c>
      <c r="D201" s="20">
        <v>0</v>
      </c>
      <c r="E201" s="20">
        <v>0</v>
      </c>
      <c r="F201" s="20">
        <v>0</v>
      </c>
      <c r="G201" s="20">
        <v>0</v>
      </c>
      <c r="H201" s="20">
        <v>0</v>
      </c>
      <c r="I201" s="20">
        <v>0</v>
      </c>
      <c r="J201" s="20">
        <v>0</v>
      </c>
      <c r="K201" s="20">
        <v>0</v>
      </c>
      <c r="L201" s="20">
        <v>0</v>
      </c>
      <c r="M201" s="20">
        <v>0</v>
      </c>
      <c r="N201" s="20">
        <v>0</v>
      </c>
      <c r="O201" s="20">
        <v>0</v>
      </c>
      <c r="P201" s="186">
        <f t="shared" si="2"/>
        <v>0</v>
      </c>
      <c r="R201" s="255"/>
      <c r="S201" s="255"/>
      <c r="T201" s="192"/>
    </row>
    <row r="202" spans="1:20" ht="12.75" x14ac:dyDescent="0.2">
      <c r="A202" s="184" t="s">
        <v>80</v>
      </c>
      <c r="B202" s="20">
        <v>5787611</v>
      </c>
      <c r="C202" s="20">
        <v>-73335</v>
      </c>
      <c r="D202" s="20">
        <v>8770</v>
      </c>
      <c r="E202" s="20">
        <v>0</v>
      </c>
      <c r="F202" s="20">
        <v>0</v>
      </c>
      <c r="G202" s="20">
        <v>0</v>
      </c>
      <c r="H202" s="20">
        <v>-182730</v>
      </c>
      <c r="I202" s="20">
        <v>0</v>
      </c>
      <c r="J202" s="20">
        <v>-131407</v>
      </c>
      <c r="K202" s="20">
        <v>0</v>
      </c>
      <c r="L202" s="20">
        <v>0</v>
      </c>
      <c r="M202" s="20">
        <v>0</v>
      </c>
      <c r="N202" s="20">
        <v>27225</v>
      </c>
      <c r="O202" s="20">
        <v>0</v>
      </c>
      <c r="P202" s="186">
        <f t="shared" si="2"/>
        <v>5436134</v>
      </c>
      <c r="R202" s="255"/>
      <c r="S202" s="255"/>
      <c r="T202" s="192"/>
    </row>
    <row r="203" spans="1:20" ht="12.75" x14ac:dyDescent="0.2">
      <c r="A203" s="184" t="s">
        <v>81</v>
      </c>
      <c r="B203" s="20">
        <v>9091659</v>
      </c>
      <c r="C203" s="20">
        <v>336206</v>
      </c>
      <c r="D203" s="20">
        <v>-145402</v>
      </c>
      <c r="E203" s="20">
        <v>0</v>
      </c>
      <c r="F203" s="20">
        <v>0</v>
      </c>
      <c r="G203" s="20">
        <v>0</v>
      </c>
      <c r="H203" s="20">
        <v>0</v>
      </c>
      <c r="I203" s="20">
        <v>0</v>
      </c>
      <c r="J203" s="20">
        <v>0</v>
      </c>
      <c r="K203" s="20">
        <v>0</v>
      </c>
      <c r="L203" s="20">
        <v>0</v>
      </c>
      <c r="M203" s="20">
        <v>0</v>
      </c>
      <c r="N203" s="20">
        <v>-983749</v>
      </c>
      <c r="O203" s="20">
        <v>0</v>
      </c>
      <c r="P203" s="186">
        <f t="shared" si="2"/>
        <v>8298714</v>
      </c>
      <c r="R203" s="255"/>
      <c r="S203" s="255"/>
      <c r="T203" s="192"/>
    </row>
    <row r="204" spans="1:20" ht="12.75" x14ac:dyDescent="0.2">
      <c r="A204" s="184" t="s">
        <v>82</v>
      </c>
      <c r="B204" s="20">
        <v>0</v>
      </c>
      <c r="C204" s="20">
        <v>0</v>
      </c>
      <c r="D204" s="20">
        <v>0</v>
      </c>
      <c r="E204" s="20">
        <v>0</v>
      </c>
      <c r="F204" s="20">
        <v>0</v>
      </c>
      <c r="G204" s="20">
        <v>0</v>
      </c>
      <c r="H204" s="20">
        <v>0</v>
      </c>
      <c r="I204" s="20">
        <v>0</v>
      </c>
      <c r="J204" s="20">
        <v>965629</v>
      </c>
      <c r="K204" s="20">
        <v>0</v>
      </c>
      <c r="L204" s="20">
        <v>0</v>
      </c>
      <c r="M204" s="20">
        <v>0</v>
      </c>
      <c r="N204" s="20">
        <v>0</v>
      </c>
      <c r="O204" s="20">
        <v>0</v>
      </c>
      <c r="P204" s="186">
        <f t="shared" si="2"/>
        <v>965629</v>
      </c>
      <c r="R204" s="255"/>
      <c r="S204" s="255"/>
      <c r="T204" s="192"/>
    </row>
    <row r="205" spans="1:20" ht="12.75" x14ac:dyDescent="0.2">
      <c r="A205" s="251" t="s">
        <v>27</v>
      </c>
      <c r="B205" s="252">
        <v>6760811</v>
      </c>
      <c r="C205" s="252">
        <v>1331044</v>
      </c>
      <c r="D205" s="252">
        <v>73735</v>
      </c>
      <c r="E205" s="252">
        <v>127114</v>
      </c>
      <c r="F205" s="252">
        <v>21880</v>
      </c>
      <c r="G205" s="252">
        <v>31735</v>
      </c>
      <c r="H205" s="252">
        <v>-31853</v>
      </c>
      <c r="I205" s="252">
        <v>389657</v>
      </c>
      <c r="J205" s="252">
        <v>1615729</v>
      </c>
      <c r="K205" s="252">
        <v>18</v>
      </c>
      <c r="L205" s="252">
        <v>19905</v>
      </c>
      <c r="M205" s="252">
        <v>0</v>
      </c>
      <c r="N205" s="252">
        <v>60382</v>
      </c>
      <c r="O205" s="252">
        <v>0</v>
      </c>
      <c r="P205" s="253">
        <f>SUM(B205:O205)</f>
        <v>10400157</v>
      </c>
      <c r="R205" s="255"/>
      <c r="S205" s="255"/>
      <c r="T205" s="192"/>
    </row>
    <row r="206" spans="1:20" ht="12.75" x14ac:dyDescent="0.2">
      <c r="A206" s="256" t="s">
        <v>137</v>
      </c>
      <c r="B206" s="20">
        <v>6196608</v>
      </c>
      <c r="C206" s="20">
        <v>1324437</v>
      </c>
      <c r="D206" s="20">
        <v>79300</v>
      </c>
      <c r="E206" s="20">
        <v>127486</v>
      </c>
      <c r="F206" s="20">
        <v>21951</v>
      </c>
      <c r="G206" s="20">
        <v>31819</v>
      </c>
      <c r="H206" s="20">
        <v>40337</v>
      </c>
      <c r="I206" s="20">
        <v>363048</v>
      </c>
      <c r="J206" s="20">
        <v>622312</v>
      </c>
      <c r="K206" s="20">
        <v>18</v>
      </c>
      <c r="L206" s="20">
        <v>19905</v>
      </c>
      <c r="M206" s="20">
        <v>0</v>
      </c>
      <c r="N206" s="20">
        <v>136294</v>
      </c>
      <c r="O206" s="20">
        <v>0</v>
      </c>
      <c r="P206" s="186">
        <f t="shared" si="2"/>
        <v>8963515</v>
      </c>
      <c r="R206" s="255"/>
      <c r="S206" s="255"/>
      <c r="T206" s="192"/>
    </row>
    <row r="207" spans="1:20" ht="12.75" x14ac:dyDescent="0.2">
      <c r="A207" s="256" t="s">
        <v>94</v>
      </c>
      <c r="B207" s="20">
        <v>-16804</v>
      </c>
      <c r="C207" s="20">
        <v>-3514</v>
      </c>
      <c r="D207" s="20">
        <v>-281</v>
      </c>
      <c r="E207" s="20">
        <v>-372</v>
      </c>
      <c r="F207" s="20">
        <v>-71</v>
      </c>
      <c r="G207" s="20">
        <v>-84</v>
      </c>
      <c r="H207" s="20">
        <v>0</v>
      </c>
      <c r="I207" s="20">
        <v>26609</v>
      </c>
      <c r="J207" s="20">
        <v>105724</v>
      </c>
      <c r="K207" s="20">
        <v>0</v>
      </c>
      <c r="L207" s="20">
        <v>0</v>
      </c>
      <c r="M207" s="20">
        <v>0</v>
      </c>
      <c r="N207" s="20">
        <v>-69542</v>
      </c>
      <c r="O207" s="20">
        <v>0</v>
      </c>
      <c r="P207" s="186">
        <f t="shared" si="2"/>
        <v>41665</v>
      </c>
      <c r="R207" s="255"/>
      <c r="S207" s="255"/>
      <c r="T207" s="192"/>
    </row>
    <row r="208" spans="1:20" ht="12.75" x14ac:dyDescent="0.2">
      <c r="A208" s="184" t="s">
        <v>79</v>
      </c>
      <c r="B208" s="20">
        <v>0</v>
      </c>
      <c r="C208" s="20">
        <v>0</v>
      </c>
      <c r="D208" s="20">
        <v>0</v>
      </c>
      <c r="E208" s="20">
        <v>0</v>
      </c>
      <c r="F208" s="20">
        <v>0</v>
      </c>
      <c r="G208" s="20">
        <v>0</v>
      </c>
      <c r="H208" s="20">
        <v>0</v>
      </c>
      <c r="I208" s="20">
        <v>0</v>
      </c>
      <c r="J208" s="20">
        <v>0</v>
      </c>
      <c r="K208" s="20">
        <v>0</v>
      </c>
      <c r="L208" s="20">
        <v>0</v>
      </c>
      <c r="M208" s="20">
        <v>0</v>
      </c>
      <c r="N208" s="20">
        <v>0</v>
      </c>
      <c r="O208" s="20">
        <v>0</v>
      </c>
      <c r="P208" s="186">
        <f t="shared" si="2"/>
        <v>0</v>
      </c>
      <c r="R208" s="255"/>
      <c r="S208" s="255"/>
      <c r="T208" s="192"/>
    </row>
    <row r="209" spans="1:20" ht="12.75" x14ac:dyDescent="0.2">
      <c r="A209" s="184" t="s">
        <v>80</v>
      </c>
      <c r="B209" s="20">
        <v>228886</v>
      </c>
      <c r="C209" s="20">
        <v>-2900</v>
      </c>
      <c r="D209" s="20">
        <v>347</v>
      </c>
      <c r="E209" s="20">
        <v>0</v>
      </c>
      <c r="F209" s="20">
        <v>0</v>
      </c>
      <c r="G209" s="20">
        <v>0</v>
      </c>
      <c r="H209" s="20">
        <v>-72190</v>
      </c>
      <c r="I209" s="20">
        <v>0</v>
      </c>
      <c r="J209" s="20">
        <v>-139829</v>
      </c>
      <c r="K209" s="20">
        <v>0</v>
      </c>
      <c r="L209" s="20">
        <v>0</v>
      </c>
      <c r="M209" s="20">
        <v>0</v>
      </c>
      <c r="N209" s="20">
        <v>316</v>
      </c>
      <c r="O209" s="20">
        <v>0</v>
      </c>
      <c r="P209" s="186">
        <f t="shared" si="2"/>
        <v>14630</v>
      </c>
      <c r="R209" s="255"/>
      <c r="S209" s="255"/>
      <c r="T209" s="192"/>
    </row>
    <row r="210" spans="1:20" ht="12.75" x14ac:dyDescent="0.2">
      <c r="A210" s="184" t="s">
        <v>81</v>
      </c>
      <c r="B210" s="20">
        <v>352121</v>
      </c>
      <c r="C210" s="20">
        <v>13021</v>
      </c>
      <c r="D210" s="20">
        <v>-5631</v>
      </c>
      <c r="E210" s="20">
        <v>0</v>
      </c>
      <c r="F210" s="20">
        <v>0</v>
      </c>
      <c r="G210" s="20">
        <v>0</v>
      </c>
      <c r="H210" s="20">
        <v>0</v>
      </c>
      <c r="I210" s="20">
        <v>0</v>
      </c>
      <c r="J210" s="20">
        <v>0</v>
      </c>
      <c r="K210" s="20">
        <v>0</v>
      </c>
      <c r="L210" s="20">
        <v>0</v>
      </c>
      <c r="M210" s="20">
        <v>0</v>
      </c>
      <c r="N210" s="20">
        <v>-6686</v>
      </c>
      <c r="O210" s="20">
        <v>0</v>
      </c>
      <c r="P210" s="186">
        <f t="shared" si="2"/>
        <v>352825</v>
      </c>
      <c r="R210" s="255"/>
      <c r="S210" s="255"/>
      <c r="T210" s="192"/>
    </row>
    <row r="211" spans="1:20" ht="12.75" x14ac:dyDescent="0.2">
      <c r="A211" s="184" t="s">
        <v>82</v>
      </c>
      <c r="B211" s="20">
        <v>0</v>
      </c>
      <c r="C211" s="20">
        <v>0</v>
      </c>
      <c r="D211" s="20">
        <v>0</v>
      </c>
      <c r="E211" s="20">
        <v>0</v>
      </c>
      <c r="F211" s="20">
        <v>0</v>
      </c>
      <c r="G211" s="20">
        <v>0</v>
      </c>
      <c r="H211" s="20">
        <v>0</v>
      </c>
      <c r="I211" s="20">
        <v>0</v>
      </c>
      <c r="J211" s="20">
        <v>1027522</v>
      </c>
      <c r="K211" s="20">
        <v>0</v>
      </c>
      <c r="L211" s="20">
        <v>0</v>
      </c>
      <c r="M211" s="20">
        <v>0</v>
      </c>
      <c r="N211" s="20">
        <v>0</v>
      </c>
      <c r="O211" s="20">
        <v>0</v>
      </c>
      <c r="P211" s="186">
        <f t="shared" si="2"/>
        <v>1027522</v>
      </c>
      <c r="R211" s="255"/>
      <c r="S211" s="255"/>
      <c r="T211" s="192"/>
    </row>
    <row r="212" spans="1:20" ht="12.75" x14ac:dyDescent="0.2">
      <c r="A212" s="251" t="s">
        <v>28</v>
      </c>
      <c r="B212" s="252">
        <v>9837278</v>
      </c>
      <c r="C212" s="252">
        <v>1936572</v>
      </c>
      <c r="D212" s="252">
        <v>107191</v>
      </c>
      <c r="E212" s="252">
        <v>184898</v>
      </c>
      <c r="F212" s="252">
        <v>31824</v>
      </c>
      <c r="G212" s="252">
        <v>46172</v>
      </c>
      <c r="H212" s="252">
        <v>-31852</v>
      </c>
      <c r="I212" s="252">
        <v>411082</v>
      </c>
      <c r="J212" s="252">
        <v>1321324</v>
      </c>
      <c r="K212" s="252">
        <v>0</v>
      </c>
      <c r="L212" s="252">
        <v>378229</v>
      </c>
      <c r="M212" s="252">
        <v>0</v>
      </c>
      <c r="N212" s="252">
        <v>205870</v>
      </c>
      <c r="O212" s="252">
        <v>0</v>
      </c>
      <c r="P212" s="253">
        <f t="shared" si="2"/>
        <v>14428588</v>
      </c>
      <c r="R212" s="255"/>
      <c r="S212" s="255"/>
      <c r="T212" s="192"/>
    </row>
    <row r="213" spans="1:20" ht="12.75" x14ac:dyDescent="0.2">
      <c r="A213" s="256" t="s">
        <v>137</v>
      </c>
      <c r="B213" s="20">
        <v>9031820</v>
      </c>
      <c r="C213" s="20">
        <v>1930419</v>
      </c>
      <c r="D213" s="20">
        <v>115573</v>
      </c>
      <c r="E213" s="20">
        <v>185806</v>
      </c>
      <c r="F213" s="20">
        <v>31998</v>
      </c>
      <c r="G213" s="20">
        <v>46375</v>
      </c>
      <c r="H213" s="20">
        <v>40338</v>
      </c>
      <c r="I213" s="20">
        <v>458556</v>
      </c>
      <c r="J213" s="20">
        <v>608480</v>
      </c>
      <c r="K213" s="20">
        <v>0</v>
      </c>
      <c r="L213" s="20">
        <v>378229</v>
      </c>
      <c r="M213" s="20">
        <v>0</v>
      </c>
      <c r="N213" s="20">
        <v>435938</v>
      </c>
      <c r="O213" s="20">
        <v>0</v>
      </c>
      <c r="P213" s="186">
        <f t="shared" si="2"/>
        <v>13263532</v>
      </c>
      <c r="R213" s="255"/>
      <c r="S213" s="255"/>
      <c r="T213" s="192"/>
    </row>
    <row r="214" spans="1:20" ht="12.75" x14ac:dyDescent="0.2">
      <c r="A214" s="256" t="s">
        <v>94</v>
      </c>
      <c r="B214" s="20">
        <v>-41091</v>
      </c>
      <c r="C214" s="20">
        <v>-8583</v>
      </c>
      <c r="D214" s="20">
        <v>-686</v>
      </c>
      <c r="E214" s="20">
        <v>-908</v>
      </c>
      <c r="F214" s="20">
        <v>-174</v>
      </c>
      <c r="G214" s="20">
        <v>-203</v>
      </c>
      <c r="H214" s="20">
        <v>0</v>
      </c>
      <c r="I214" s="20">
        <v>-47474</v>
      </c>
      <c r="J214" s="20">
        <v>-188629</v>
      </c>
      <c r="K214" s="20">
        <v>0</v>
      </c>
      <c r="L214" s="20">
        <v>0</v>
      </c>
      <c r="M214" s="20">
        <v>0</v>
      </c>
      <c r="N214" s="20">
        <v>-209320</v>
      </c>
      <c r="O214" s="20">
        <v>0</v>
      </c>
      <c r="P214" s="186">
        <f t="shared" si="2"/>
        <v>-497068</v>
      </c>
      <c r="R214" s="255"/>
      <c r="S214" s="255"/>
      <c r="T214" s="192"/>
    </row>
    <row r="215" spans="1:20" ht="12.75" x14ac:dyDescent="0.2">
      <c r="A215" s="184" t="s">
        <v>79</v>
      </c>
      <c r="B215" s="20">
        <v>0</v>
      </c>
      <c r="C215" s="20">
        <v>0</v>
      </c>
      <c r="D215" s="20">
        <v>0</v>
      </c>
      <c r="E215" s="20">
        <v>0</v>
      </c>
      <c r="F215" s="20">
        <v>0</v>
      </c>
      <c r="G215" s="20">
        <v>0</v>
      </c>
      <c r="H215" s="20">
        <v>0</v>
      </c>
      <c r="I215" s="20">
        <v>0</v>
      </c>
      <c r="J215" s="20">
        <v>0</v>
      </c>
      <c r="K215" s="20">
        <v>0</v>
      </c>
      <c r="L215" s="20">
        <v>0</v>
      </c>
      <c r="M215" s="20">
        <v>0</v>
      </c>
      <c r="N215" s="20">
        <v>0</v>
      </c>
      <c r="O215" s="20">
        <v>0</v>
      </c>
      <c r="P215" s="186">
        <f t="shared" si="2"/>
        <v>0</v>
      </c>
      <c r="R215" s="255"/>
      <c r="S215" s="255"/>
      <c r="T215" s="192"/>
    </row>
    <row r="216" spans="1:20" ht="12.75" x14ac:dyDescent="0.2">
      <c r="A216" s="184" t="s">
        <v>80</v>
      </c>
      <c r="B216" s="20">
        <v>333711</v>
      </c>
      <c r="C216" s="20">
        <v>-4229</v>
      </c>
      <c r="D216" s="20">
        <v>506</v>
      </c>
      <c r="E216" s="20">
        <v>0</v>
      </c>
      <c r="F216" s="20">
        <v>0</v>
      </c>
      <c r="G216" s="20">
        <v>0</v>
      </c>
      <c r="H216" s="20">
        <v>-72190</v>
      </c>
      <c r="I216" s="20">
        <v>0</v>
      </c>
      <c r="J216" s="20">
        <v>-142000</v>
      </c>
      <c r="K216" s="20">
        <v>0</v>
      </c>
      <c r="L216" s="20">
        <v>0</v>
      </c>
      <c r="M216" s="20">
        <v>0</v>
      </c>
      <c r="N216" s="20">
        <v>1008</v>
      </c>
      <c r="O216" s="20">
        <v>0</v>
      </c>
      <c r="P216" s="186">
        <f t="shared" si="2"/>
        <v>116806</v>
      </c>
      <c r="R216" s="255"/>
      <c r="S216" s="255"/>
      <c r="T216" s="192"/>
    </row>
    <row r="217" spans="1:20" ht="12.75" x14ac:dyDescent="0.2">
      <c r="A217" s="184" t="s">
        <v>81</v>
      </c>
      <c r="B217" s="20">
        <v>512838</v>
      </c>
      <c r="C217" s="20">
        <v>18965</v>
      </c>
      <c r="D217" s="20">
        <v>-8202</v>
      </c>
      <c r="E217" s="20">
        <v>0</v>
      </c>
      <c r="F217" s="20">
        <v>0</v>
      </c>
      <c r="G217" s="20">
        <v>0</v>
      </c>
      <c r="H217" s="20">
        <v>0</v>
      </c>
      <c r="I217" s="20">
        <v>0</v>
      </c>
      <c r="J217" s="20">
        <v>0</v>
      </c>
      <c r="K217" s="20">
        <v>0</v>
      </c>
      <c r="L217" s="20">
        <v>0</v>
      </c>
      <c r="M217" s="20">
        <v>0</v>
      </c>
      <c r="N217" s="20">
        <v>-21756</v>
      </c>
      <c r="O217" s="20">
        <v>0</v>
      </c>
      <c r="P217" s="186">
        <f t="shared" si="2"/>
        <v>501845</v>
      </c>
      <c r="R217" s="255"/>
      <c r="S217" s="255"/>
      <c r="T217" s="192"/>
    </row>
    <row r="218" spans="1:20" ht="12.75" x14ac:dyDescent="0.2">
      <c r="A218" s="184" t="s">
        <v>82</v>
      </c>
      <c r="B218" s="20">
        <v>0</v>
      </c>
      <c r="C218" s="20">
        <v>0</v>
      </c>
      <c r="D218" s="20">
        <v>0</v>
      </c>
      <c r="E218" s="20">
        <v>0</v>
      </c>
      <c r="F218" s="20">
        <v>0</v>
      </c>
      <c r="G218" s="20">
        <v>0</v>
      </c>
      <c r="H218" s="20">
        <v>0</v>
      </c>
      <c r="I218" s="20">
        <v>0</v>
      </c>
      <c r="J218" s="20">
        <v>1043473</v>
      </c>
      <c r="K218" s="20">
        <v>0</v>
      </c>
      <c r="L218" s="20">
        <v>0</v>
      </c>
      <c r="M218" s="20">
        <v>0</v>
      </c>
      <c r="N218" s="20">
        <v>0</v>
      </c>
      <c r="O218" s="20">
        <v>0</v>
      </c>
      <c r="P218" s="186">
        <f t="shared" si="2"/>
        <v>1043473</v>
      </c>
      <c r="R218" s="255"/>
      <c r="S218" s="255"/>
      <c r="T218" s="192"/>
    </row>
    <row r="219" spans="1:20" ht="12.75" x14ac:dyDescent="0.2">
      <c r="A219" s="251" t="s">
        <v>29</v>
      </c>
      <c r="B219" s="252">
        <v>9950621</v>
      </c>
      <c r="C219" s="252">
        <v>1959012</v>
      </c>
      <c r="D219" s="252">
        <v>108498</v>
      </c>
      <c r="E219" s="252">
        <v>187071</v>
      </c>
      <c r="F219" s="252">
        <v>32199</v>
      </c>
      <c r="G219" s="252">
        <v>46708</v>
      </c>
      <c r="H219" s="252">
        <v>-31853</v>
      </c>
      <c r="I219" s="252">
        <v>559905</v>
      </c>
      <c r="J219" s="252">
        <v>1925377</v>
      </c>
      <c r="K219" s="252">
        <v>0</v>
      </c>
      <c r="L219" s="252">
        <v>0</v>
      </c>
      <c r="M219" s="252">
        <v>0</v>
      </c>
      <c r="N219" s="252">
        <v>242178</v>
      </c>
      <c r="O219" s="252">
        <v>953</v>
      </c>
      <c r="P219" s="253">
        <f t="shared" si="2"/>
        <v>14980669</v>
      </c>
      <c r="R219" s="255"/>
      <c r="S219" s="255"/>
      <c r="T219" s="192"/>
    </row>
    <row r="220" spans="1:20" ht="12.75" x14ac:dyDescent="0.2">
      <c r="A220" s="256" t="s">
        <v>137</v>
      </c>
      <c r="B220" s="20">
        <v>9124304</v>
      </c>
      <c r="C220" s="20">
        <v>1950187</v>
      </c>
      <c r="D220" s="20">
        <v>116763</v>
      </c>
      <c r="E220" s="20">
        <v>187715</v>
      </c>
      <c r="F220" s="20">
        <v>32323</v>
      </c>
      <c r="G220" s="20">
        <v>46852</v>
      </c>
      <c r="H220" s="20">
        <v>40337</v>
      </c>
      <c r="I220" s="20">
        <v>412805</v>
      </c>
      <c r="J220" s="20">
        <v>575638</v>
      </c>
      <c r="K220" s="20">
        <v>0</v>
      </c>
      <c r="L220" s="20">
        <v>0</v>
      </c>
      <c r="M220" s="20">
        <v>0</v>
      </c>
      <c r="N220" s="20">
        <v>460525</v>
      </c>
      <c r="O220" s="20">
        <v>953</v>
      </c>
      <c r="P220" s="186">
        <f t="shared" si="2"/>
        <v>12948402</v>
      </c>
      <c r="R220" s="255"/>
      <c r="S220" s="255"/>
      <c r="T220" s="192"/>
    </row>
    <row r="221" spans="1:20" ht="12.75" x14ac:dyDescent="0.2">
      <c r="A221" s="256" t="s">
        <v>94</v>
      </c>
      <c r="B221" s="20">
        <v>-29120</v>
      </c>
      <c r="C221" s="20">
        <v>-6074</v>
      </c>
      <c r="D221" s="20">
        <v>-486</v>
      </c>
      <c r="E221" s="20">
        <v>-644</v>
      </c>
      <c r="F221" s="20">
        <v>-124</v>
      </c>
      <c r="G221" s="20">
        <v>-144</v>
      </c>
      <c r="H221" s="20">
        <v>0</v>
      </c>
      <c r="I221" s="20">
        <v>147100</v>
      </c>
      <c r="J221" s="20">
        <v>584480</v>
      </c>
      <c r="K221" s="20">
        <v>0</v>
      </c>
      <c r="L221" s="20">
        <v>0</v>
      </c>
      <c r="M221" s="20">
        <v>0</v>
      </c>
      <c r="N221" s="20">
        <v>-195703</v>
      </c>
      <c r="O221" s="20">
        <v>0</v>
      </c>
      <c r="P221" s="186">
        <f t="shared" si="2"/>
        <v>499285</v>
      </c>
      <c r="R221" s="255"/>
      <c r="S221" s="255"/>
      <c r="T221" s="192"/>
    </row>
    <row r="222" spans="1:20" ht="12.75" x14ac:dyDescent="0.2">
      <c r="A222" s="184" t="s">
        <v>79</v>
      </c>
      <c r="B222" s="20">
        <v>0</v>
      </c>
      <c r="C222" s="20">
        <v>0</v>
      </c>
      <c r="D222" s="20">
        <v>0</v>
      </c>
      <c r="E222" s="20">
        <v>0</v>
      </c>
      <c r="F222" s="20">
        <v>0</v>
      </c>
      <c r="G222" s="20">
        <v>0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0</v>
      </c>
      <c r="N222" s="20">
        <v>0</v>
      </c>
      <c r="O222" s="20">
        <v>0</v>
      </c>
      <c r="P222" s="186">
        <f t="shared" si="2"/>
        <v>0</v>
      </c>
      <c r="R222" s="255"/>
      <c r="S222" s="255"/>
      <c r="T222" s="192"/>
    </row>
    <row r="223" spans="1:20" ht="12.75" x14ac:dyDescent="0.2">
      <c r="A223" s="184" t="s">
        <v>80</v>
      </c>
      <c r="B223" s="20">
        <v>337054</v>
      </c>
      <c r="C223" s="20">
        <v>-4271</v>
      </c>
      <c r="D223" s="20">
        <v>511</v>
      </c>
      <c r="E223" s="20">
        <v>0</v>
      </c>
      <c r="F223" s="20">
        <v>0</v>
      </c>
      <c r="G223" s="20">
        <v>0</v>
      </c>
      <c r="H223" s="20">
        <v>-72190</v>
      </c>
      <c r="I223" s="20">
        <v>0</v>
      </c>
      <c r="J223" s="20">
        <v>-120543</v>
      </c>
      <c r="K223" s="20">
        <v>0</v>
      </c>
      <c r="L223" s="20">
        <v>0</v>
      </c>
      <c r="M223" s="20">
        <v>0</v>
      </c>
      <c r="N223" s="20">
        <v>1057</v>
      </c>
      <c r="O223" s="20">
        <v>0</v>
      </c>
      <c r="P223" s="186">
        <f t="shared" si="2"/>
        <v>141618</v>
      </c>
      <c r="R223" s="255"/>
      <c r="S223" s="255"/>
      <c r="T223" s="192"/>
    </row>
    <row r="224" spans="1:20" ht="12.75" x14ac:dyDescent="0.2">
      <c r="A224" s="184" t="s">
        <v>81</v>
      </c>
      <c r="B224" s="20">
        <v>518383</v>
      </c>
      <c r="C224" s="20">
        <v>19170</v>
      </c>
      <c r="D224" s="20">
        <v>-8290</v>
      </c>
      <c r="E224" s="20">
        <v>0</v>
      </c>
      <c r="F224" s="20">
        <v>0</v>
      </c>
      <c r="G224" s="20">
        <v>0</v>
      </c>
      <c r="H224" s="20">
        <v>0</v>
      </c>
      <c r="I224" s="20">
        <v>0</v>
      </c>
      <c r="J224" s="20">
        <v>0</v>
      </c>
      <c r="K224" s="20">
        <v>0</v>
      </c>
      <c r="L224" s="20">
        <v>0</v>
      </c>
      <c r="M224" s="20">
        <v>0</v>
      </c>
      <c r="N224" s="20">
        <v>-23701</v>
      </c>
      <c r="O224" s="20">
        <v>0</v>
      </c>
      <c r="P224" s="186">
        <f t="shared" si="2"/>
        <v>505562</v>
      </c>
      <c r="R224" s="255"/>
      <c r="S224" s="255"/>
      <c r="T224" s="192"/>
    </row>
    <row r="225" spans="1:20" ht="12.75" x14ac:dyDescent="0.2">
      <c r="A225" s="184" t="s">
        <v>82</v>
      </c>
      <c r="B225" s="20">
        <v>0</v>
      </c>
      <c r="C225" s="20">
        <v>0</v>
      </c>
      <c r="D225" s="20">
        <v>0</v>
      </c>
      <c r="E225" s="20">
        <v>0</v>
      </c>
      <c r="F225" s="20">
        <v>0</v>
      </c>
      <c r="G225" s="20">
        <v>0</v>
      </c>
      <c r="H225" s="20">
        <v>0</v>
      </c>
      <c r="I225" s="20">
        <v>0</v>
      </c>
      <c r="J225" s="20">
        <v>885802</v>
      </c>
      <c r="K225" s="20">
        <v>0</v>
      </c>
      <c r="L225" s="20">
        <v>0</v>
      </c>
      <c r="M225" s="20">
        <v>0</v>
      </c>
      <c r="N225" s="20">
        <v>0</v>
      </c>
      <c r="O225" s="20">
        <v>0</v>
      </c>
      <c r="P225" s="186">
        <f t="shared" si="2"/>
        <v>885802</v>
      </c>
      <c r="R225" s="255"/>
      <c r="S225" s="255"/>
      <c r="T225" s="192"/>
    </row>
    <row r="226" spans="1:20" ht="12.75" x14ac:dyDescent="0.2">
      <c r="A226" s="251" t="s">
        <v>30</v>
      </c>
      <c r="B226" s="252">
        <v>6060545</v>
      </c>
      <c r="C226" s="252">
        <v>1194216</v>
      </c>
      <c r="D226" s="252">
        <v>66721</v>
      </c>
      <c r="E226" s="252">
        <v>114325</v>
      </c>
      <c r="F226" s="252">
        <v>19692</v>
      </c>
      <c r="G226" s="252">
        <v>28486</v>
      </c>
      <c r="H226" s="252">
        <v>-31852</v>
      </c>
      <c r="I226" s="252">
        <v>569909</v>
      </c>
      <c r="J226" s="252">
        <v>2461430</v>
      </c>
      <c r="K226" s="252">
        <v>0</v>
      </c>
      <c r="L226" s="252">
        <v>72410</v>
      </c>
      <c r="M226" s="252">
        <v>0</v>
      </c>
      <c r="N226" s="252">
        <v>100527</v>
      </c>
      <c r="O226" s="252">
        <v>0</v>
      </c>
      <c r="P226" s="253">
        <f t="shared" si="2"/>
        <v>10656409</v>
      </c>
      <c r="R226" s="255"/>
      <c r="S226" s="255"/>
      <c r="T226" s="192"/>
    </row>
    <row r="227" spans="1:20" ht="12.75" customHeight="1" x14ac:dyDescent="0.2">
      <c r="A227" s="256" t="s">
        <v>137</v>
      </c>
      <c r="B227" s="20">
        <v>5454362</v>
      </c>
      <c r="C227" s="20">
        <v>1165806</v>
      </c>
      <c r="D227" s="20">
        <v>69864</v>
      </c>
      <c r="E227" s="20">
        <v>112272</v>
      </c>
      <c r="F227" s="20">
        <v>19299</v>
      </c>
      <c r="G227" s="20">
        <v>28025</v>
      </c>
      <c r="H227" s="20">
        <v>40338</v>
      </c>
      <c r="I227" s="20">
        <v>329593</v>
      </c>
      <c r="J227" s="20">
        <v>660751</v>
      </c>
      <c r="K227" s="20">
        <v>0</v>
      </c>
      <c r="L227" s="20">
        <v>72410</v>
      </c>
      <c r="M227" s="20">
        <v>0</v>
      </c>
      <c r="N227" s="20">
        <v>62443</v>
      </c>
      <c r="O227" s="20">
        <v>0</v>
      </c>
      <c r="P227" s="186">
        <f t="shared" si="2"/>
        <v>8015163</v>
      </c>
      <c r="R227" s="255"/>
      <c r="S227" s="255"/>
      <c r="T227" s="192"/>
    </row>
    <row r="228" spans="1:20" ht="12.75" customHeight="1" x14ac:dyDescent="0.2">
      <c r="A228" s="256" t="s">
        <v>94</v>
      </c>
      <c r="B228" s="20">
        <v>92869</v>
      </c>
      <c r="C228" s="20">
        <v>19399</v>
      </c>
      <c r="D228" s="20">
        <v>1551</v>
      </c>
      <c r="E228" s="20">
        <v>2053</v>
      </c>
      <c r="F228" s="20">
        <v>393</v>
      </c>
      <c r="G228" s="20">
        <v>461</v>
      </c>
      <c r="H228" s="20">
        <v>0</v>
      </c>
      <c r="I228" s="20">
        <v>240316</v>
      </c>
      <c r="J228" s="20">
        <v>954856</v>
      </c>
      <c r="K228" s="20">
        <v>0</v>
      </c>
      <c r="L228" s="20">
        <v>0</v>
      </c>
      <c r="M228" s="20">
        <v>0</v>
      </c>
      <c r="N228" s="20">
        <v>43140</v>
      </c>
      <c r="O228" s="20">
        <v>0</v>
      </c>
      <c r="P228" s="186">
        <f t="shared" si="2"/>
        <v>1355038</v>
      </c>
      <c r="R228" s="255"/>
      <c r="S228" s="255"/>
      <c r="T228" s="192"/>
    </row>
    <row r="229" spans="1:20" ht="12.75" customHeight="1" x14ac:dyDescent="0.2">
      <c r="A229" s="184" t="s">
        <v>79</v>
      </c>
      <c r="B229" s="20">
        <v>0</v>
      </c>
      <c r="C229" s="20">
        <v>0</v>
      </c>
      <c r="D229" s="20">
        <v>0</v>
      </c>
      <c r="E229" s="20">
        <v>0</v>
      </c>
      <c r="F229" s="20">
        <v>0</v>
      </c>
      <c r="G229" s="20">
        <v>0</v>
      </c>
      <c r="H229" s="20">
        <v>0</v>
      </c>
      <c r="I229" s="20">
        <v>0</v>
      </c>
      <c r="J229" s="20">
        <v>0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186">
        <f t="shared" si="2"/>
        <v>0</v>
      </c>
      <c r="R229" s="255"/>
      <c r="S229" s="255"/>
      <c r="T229" s="192"/>
    </row>
    <row r="230" spans="1:20" ht="12.75" customHeight="1" x14ac:dyDescent="0.2">
      <c r="A230" s="184" t="s">
        <v>80</v>
      </c>
      <c r="B230" s="20">
        <v>200821</v>
      </c>
      <c r="C230" s="20">
        <v>-2545</v>
      </c>
      <c r="D230" s="20">
        <v>304</v>
      </c>
      <c r="E230" s="20">
        <v>0</v>
      </c>
      <c r="F230" s="20">
        <v>0</v>
      </c>
      <c r="G230" s="20">
        <v>0</v>
      </c>
      <c r="H230" s="20">
        <v>-72190</v>
      </c>
      <c r="I230" s="20">
        <v>0</v>
      </c>
      <c r="J230" s="20">
        <v>-133234</v>
      </c>
      <c r="K230" s="20">
        <v>0</v>
      </c>
      <c r="L230" s="20">
        <v>0</v>
      </c>
      <c r="M230" s="20">
        <v>0</v>
      </c>
      <c r="N230" s="20">
        <v>124</v>
      </c>
      <c r="O230" s="20">
        <v>0</v>
      </c>
      <c r="P230" s="186">
        <f t="shared" si="2"/>
        <v>-6720</v>
      </c>
      <c r="R230" s="255"/>
      <c r="S230" s="255"/>
      <c r="T230" s="192"/>
    </row>
    <row r="231" spans="1:20" ht="12.75" customHeight="1" x14ac:dyDescent="0.2">
      <c r="A231" s="184" t="s">
        <v>81</v>
      </c>
      <c r="B231" s="20">
        <v>312493</v>
      </c>
      <c r="C231" s="20">
        <v>11556</v>
      </c>
      <c r="D231" s="20">
        <v>-4998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-5180</v>
      </c>
      <c r="O231" s="20">
        <v>0</v>
      </c>
      <c r="P231" s="186">
        <f t="shared" si="2"/>
        <v>313871</v>
      </c>
      <c r="R231" s="255"/>
      <c r="S231" s="255"/>
      <c r="T231" s="192"/>
    </row>
    <row r="232" spans="1:20" ht="12.75" customHeight="1" x14ac:dyDescent="0.2">
      <c r="A232" s="184" t="s">
        <v>82</v>
      </c>
      <c r="B232" s="20">
        <v>0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979057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186">
        <f t="shared" si="2"/>
        <v>979057</v>
      </c>
      <c r="R232" s="255"/>
      <c r="S232" s="255"/>
      <c r="T232" s="192"/>
    </row>
    <row r="233" spans="1:20" ht="12.75" customHeight="1" x14ac:dyDescent="0.2">
      <c r="A233" s="251" t="s">
        <v>31</v>
      </c>
      <c r="B233" s="252">
        <v>301032321</v>
      </c>
      <c r="C233" s="252">
        <v>59261804</v>
      </c>
      <c r="D233" s="252">
        <v>3280374</v>
      </c>
      <c r="E233" s="252">
        <v>5658235</v>
      </c>
      <c r="F233" s="252">
        <v>973878</v>
      </c>
      <c r="G233" s="252">
        <v>1412884</v>
      </c>
      <c r="H233" s="252">
        <v>-80628</v>
      </c>
      <c r="I233" s="252">
        <v>7042911</v>
      </c>
      <c r="J233" s="252">
        <v>1157043</v>
      </c>
      <c r="K233" s="252">
        <v>142</v>
      </c>
      <c r="L233" s="252">
        <v>27456542</v>
      </c>
      <c r="M233" s="252">
        <v>0</v>
      </c>
      <c r="N233" s="252">
        <v>0</v>
      </c>
      <c r="O233" s="252">
        <v>244884</v>
      </c>
      <c r="P233" s="253">
        <f t="shared" si="2"/>
        <v>407440390</v>
      </c>
      <c r="R233" s="255"/>
      <c r="S233" s="255"/>
      <c r="T233" s="192"/>
    </row>
    <row r="234" spans="1:20" ht="12.75" x14ac:dyDescent="0.2">
      <c r="A234" s="256" t="s">
        <v>137</v>
      </c>
      <c r="B234" s="20">
        <v>276346395</v>
      </c>
      <c r="C234" s="20">
        <v>59065010</v>
      </c>
      <c r="D234" s="20">
        <v>3536187</v>
      </c>
      <c r="E234" s="20">
        <v>5685131</v>
      </c>
      <c r="F234" s="20">
        <v>979028</v>
      </c>
      <c r="G234" s="20">
        <v>1418919</v>
      </c>
      <c r="H234" s="20">
        <v>102103</v>
      </c>
      <c r="I234" s="20">
        <v>7175235</v>
      </c>
      <c r="J234" s="20">
        <v>663333</v>
      </c>
      <c r="K234" s="20">
        <v>142</v>
      </c>
      <c r="L234" s="20">
        <v>27456542</v>
      </c>
      <c r="M234" s="20">
        <v>0</v>
      </c>
      <c r="N234" s="20">
        <v>0</v>
      </c>
      <c r="O234" s="20">
        <v>244884</v>
      </c>
      <c r="P234" s="186">
        <f t="shared" si="2"/>
        <v>382672909</v>
      </c>
      <c r="R234" s="255"/>
      <c r="S234" s="255"/>
      <c r="T234" s="192"/>
    </row>
    <row r="235" spans="1:20" ht="12.75" x14ac:dyDescent="0.2">
      <c r="A235" s="256" t="s">
        <v>94</v>
      </c>
      <c r="B235" s="20">
        <v>-1216631</v>
      </c>
      <c r="C235" s="20">
        <v>-254124</v>
      </c>
      <c r="D235" s="20">
        <v>-20319</v>
      </c>
      <c r="E235" s="20">
        <v>-26896</v>
      </c>
      <c r="F235" s="20">
        <v>-5150</v>
      </c>
      <c r="G235" s="20">
        <v>-6035</v>
      </c>
      <c r="H235" s="20">
        <v>0</v>
      </c>
      <c r="I235" s="20">
        <v>-132324</v>
      </c>
      <c r="J235" s="20">
        <v>-525765</v>
      </c>
      <c r="K235" s="20">
        <v>0</v>
      </c>
      <c r="L235" s="20">
        <v>0</v>
      </c>
      <c r="M235" s="20">
        <v>0</v>
      </c>
      <c r="N235" s="20">
        <v>0</v>
      </c>
      <c r="O235" s="20">
        <v>0</v>
      </c>
      <c r="P235" s="186">
        <f t="shared" si="2"/>
        <v>-2187244</v>
      </c>
      <c r="R235" s="255"/>
      <c r="S235" s="255"/>
      <c r="T235" s="192"/>
    </row>
    <row r="236" spans="1:20" ht="12.75" x14ac:dyDescent="0.2">
      <c r="A236" s="184" t="s">
        <v>79</v>
      </c>
      <c r="B236" s="20">
        <v>0</v>
      </c>
      <c r="C236" s="20">
        <v>0</v>
      </c>
      <c r="D236" s="20">
        <v>0</v>
      </c>
      <c r="E236" s="20">
        <v>0</v>
      </c>
      <c r="F236" s="20">
        <v>0</v>
      </c>
      <c r="G236" s="20">
        <v>0</v>
      </c>
      <c r="H236" s="20">
        <v>0</v>
      </c>
      <c r="I236" s="20">
        <v>0</v>
      </c>
      <c r="J236" s="20">
        <v>0</v>
      </c>
      <c r="K236" s="20">
        <v>0</v>
      </c>
      <c r="L236" s="20">
        <v>0</v>
      </c>
      <c r="M236" s="20">
        <v>0</v>
      </c>
      <c r="N236" s="20">
        <v>0</v>
      </c>
      <c r="O236" s="20">
        <v>0</v>
      </c>
      <c r="P236" s="186">
        <f t="shared" si="2"/>
        <v>0</v>
      </c>
      <c r="R236" s="255"/>
      <c r="S236" s="255"/>
      <c r="T236" s="192"/>
    </row>
    <row r="237" spans="1:20" ht="12.75" x14ac:dyDescent="0.2">
      <c r="A237" s="184" t="s">
        <v>80</v>
      </c>
      <c r="B237" s="20">
        <v>10210311</v>
      </c>
      <c r="C237" s="20">
        <v>-129376</v>
      </c>
      <c r="D237" s="20">
        <v>15471</v>
      </c>
      <c r="E237" s="20">
        <v>0</v>
      </c>
      <c r="F237" s="20">
        <v>0</v>
      </c>
      <c r="G237" s="20">
        <v>0</v>
      </c>
      <c r="H237" s="20">
        <v>-182731</v>
      </c>
      <c r="I237" s="20">
        <v>0</v>
      </c>
      <c r="J237" s="20">
        <v>-160588</v>
      </c>
      <c r="K237" s="20">
        <v>0</v>
      </c>
      <c r="L237" s="20">
        <v>0</v>
      </c>
      <c r="M237" s="20">
        <v>0</v>
      </c>
      <c r="N237" s="20">
        <v>0</v>
      </c>
      <c r="O237" s="20">
        <v>0</v>
      </c>
      <c r="P237" s="186">
        <f t="shared" si="2"/>
        <v>9753087</v>
      </c>
      <c r="R237" s="255"/>
      <c r="S237" s="255"/>
      <c r="T237" s="192"/>
    </row>
    <row r="238" spans="1:20" ht="12.75" x14ac:dyDescent="0.2">
      <c r="A238" s="184" t="s">
        <v>81</v>
      </c>
      <c r="B238" s="20">
        <v>15692246</v>
      </c>
      <c r="C238" s="20">
        <v>580294</v>
      </c>
      <c r="D238" s="20">
        <v>-250965</v>
      </c>
      <c r="E238" s="20">
        <v>0</v>
      </c>
      <c r="F238" s="20">
        <v>0</v>
      </c>
      <c r="G238" s="20">
        <v>0</v>
      </c>
      <c r="H238" s="20">
        <v>0</v>
      </c>
      <c r="I238" s="20">
        <v>0</v>
      </c>
      <c r="J238" s="20">
        <v>0</v>
      </c>
      <c r="K238" s="20">
        <v>0</v>
      </c>
      <c r="L238" s="20">
        <v>0</v>
      </c>
      <c r="M238" s="20">
        <v>0</v>
      </c>
      <c r="N238" s="20">
        <v>0</v>
      </c>
      <c r="O238" s="20">
        <v>0</v>
      </c>
      <c r="P238" s="186">
        <f t="shared" si="2"/>
        <v>16021575</v>
      </c>
      <c r="R238" s="255"/>
      <c r="S238" s="255"/>
      <c r="T238" s="192"/>
    </row>
    <row r="239" spans="1:20" ht="12.75" x14ac:dyDescent="0.2">
      <c r="A239" s="184" t="s">
        <v>82</v>
      </c>
      <c r="B239" s="20">
        <v>0</v>
      </c>
      <c r="C239" s="20">
        <v>0</v>
      </c>
      <c r="D239" s="20">
        <v>0</v>
      </c>
      <c r="E239" s="20">
        <v>0</v>
      </c>
      <c r="F239" s="20">
        <v>0</v>
      </c>
      <c r="G239" s="20">
        <v>0</v>
      </c>
      <c r="H239" s="20">
        <v>0</v>
      </c>
      <c r="I239" s="20">
        <v>0</v>
      </c>
      <c r="J239" s="20">
        <v>1180063</v>
      </c>
      <c r="K239" s="20">
        <v>0</v>
      </c>
      <c r="L239" s="20">
        <v>0</v>
      </c>
      <c r="M239" s="20">
        <v>0</v>
      </c>
      <c r="N239" s="20">
        <v>0</v>
      </c>
      <c r="O239" s="20">
        <v>0</v>
      </c>
      <c r="P239" s="186">
        <f t="shared" si="2"/>
        <v>1180063</v>
      </c>
      <c r="R239" s="255"/>
      <c r="S239" s="255"/>
      <c r="T239" s="192"/>
    </row>
    <row r="240" spans="1:20" ht="12.75" x14ac:dyDescent="0.2">
      <c r="A240" s="251" t="s">
        <v>32</v>
      </c>
      <c r="B240" s="252">
        <v>60044229</v>
      </c>
      <c r="C240" s="252">
        <v>11826250</v>
      </c>
      <c r="D240" s="252">
        <v>657833</v>
      </c>
      <c r="E240" s="252">
        <v>1130726</v>
      </c>
      <c r="F240" s="252">
        <v>194694</v>
      </c>
      <c r="G240" s="252">
        <v>282022</v>
      </c>
      <c r="H240" s="252">
        <v>-80628</v>
      </c>
      <c r="I240" s="252">
        <v>1586896</v>
      </c>
      <c r="J240" s="252">
        <v>1435879</v>
      </c>
      <c r="K240" s="252">
        <v>0</v>
      </c>
      <c r="L240" s="252">
        <v>3801929</v>
      </c>
      <c r="M240" s="252">
        <v>0</v>
      </c>
      <c r="N240" s="252">
        <v>3046388</v>
      </c>
      <c r="O240" s="252">
        <v>10188</v>
      </c>
      <c r="P240" s="253">
        <f t="shared" si="2"/>
        <v>83936406</v>
      </c>
      <c r="R240" s="255"/>
      <c r="S240" s="255"/>
      <c r="T240" s="192"/>
    </row>
    <row r="241" spans="1:20" ht="12.75" x14ac:dyDescent="0.2">
      <c r="A241" s="256" t="s">
        <v>137</v>
      </c>
      <c r="B241" s="20">
        <v>54554011</v>
      </c>
      <c r="C241" s="20">
        <v>11660203</v>
      </c>
      <c r="D241" s="20">
        <v>698444</v>
      </c>
      <c r="E241" s="20">
        <v>1122634</v>
      </c>
      <c r="F241" s="20">
        <v>193144</v>
      </c>
      <c r="G241" s="20">
        <v>280206</v>
      </c>
      <c r="H241" s="20">
        <v>102103</v>
      </c>
      <c r="I241" s="20">
        <v>1637353</v>
      </c>
      <c r="J241" s="20">
        <v>659606</v>
      </c>
      <c r="K241" s="20">
        <v>0</v>
      </c>
      <c r="L241" s="20">
        <v>3801929</v>
      </c>
      <c r="M241" s="20">
        <v>0</v>
      </c>
      <c r="N241" s="20">
        <v>4408585</v>
      </c>
      <c r="O241" s="20">
        <v>10188</v>
      </c>
      <c r="P241" s="186">
        <f t="shared" ref="P241:P315" si="3">SUM(B241:O241)</f>
        <v>79128406</v>
      </c>
      <c r="R241" s="255"/>
      <c r="S241" s="255"/>
      <c r="T241" s="192"/>
    </row>
    <row r="242" spans="1:20" ht="12.75" x14ac:dyDescent="0.2">
      <c r="A242" s="256" t="s">
        <v>94</v>
      </c>
      <c r="B242" s="20">
        <v>366039</v>
      </c>
      <c r="C242" s="20">
        <v>76453</v>
      </c>
      <c r="D242" s="20">
        <v>6113</v>
      </c>
      <c r="E242" s="20">
        <v>8092</v>
      </c>
      <c r="F242" s="20">
        <v>1550</v>
      </c>
      <c r="G242" s="20">
        <v>1816</v>
      </c>
      <c r="H242" s="20">
        <v>0</v>
      </c>
      <c r="I242" s="20">
        <v>-50457</v>
      </c>
      <c r="J242" s="20">
        <v>-200484</v>
      </c>
      <c r="K242" s="20">
        <v>0</v>
      </c>
      <c r="L242" s="20">
        <v>0</v>
      </c>
      <c r="M242" s="20">
        <v>0</v>
      </c>
      <c r="N242" s="20">
        <v>-1124075</v>
      </c>
      <c r="O242" s="20">
        <v>0</v>
      </c>
      <c r="P242" s="186">
        <f t="shared" si="3"/>
        <v>-914953</v>
      </c>
      <c r="R242" s="255"/>
      <c r="S242" s="255"/>
      <c r="T242" s="192"/>
    </row>
    <row r="243" spans="1:20" ht="12.75" x14ac:dyDescent="0.2">
      <c r="A243" s="184" t="s">
        <v>79</v>
      </c>
      <c r="B243" s="20">
        <v>0</v>
      </c>
      <c r="C243" s="20">
        <v>0</v>
      </c>
      <c r="D243" s="20">
        <v>0</v>
      </c>
      <c r="E243" s="20">
        <v>0</v>
      </c>
      <c r="F243" s="20">
        <v>0</v>
      </c>
      <c r="G243" s="20">
        <v>0</v>
      </c>
      <c r="H243" s="20">
        <v>0</v>
      </c>
      <c r="I243" s="20">
        <v>0</v>
      </c>
      <c r="J243" s="20">
        <v>0</v>
      </c>
      <c r="K243" s="20">
        <v>0</v>
      </c>
      <c r="L243" s="20">
        <v>0</v>
      </c>
      <c r="M243" s="20">
        <v>0</v>
      </c>
      <c r="N243" s="20">
        <v>0</v>
      </c>
      <c r="O243" s="20">
        <v>0</v>
      </c>
      <c r="P243" s="186">
        <f t="shared" si="3"/>
        <v>0</v>
      </c>
      <c r="R243" s="255"/>
      <c r="S243" s="255"/>
      <c r="T243" s="192"/>
    </row>
    <row r="244" spans="1:20" ht="12.75" x14ac:dyDescent="0.2">
      <c r="A244" s="184" t="s">
        <v>80</v>
      </c>
      <c r="B244" s="20">
        <v>2011985</v>
      </c>
      <c r="C244" s="20">
        <v>-25494</v>
      </c>
      <c r="D244" s="20">
        <v>3049</v>
      </c>
      <c r="E244" s="20">
        <v>0</v>
      </c>
      <c r="F244" s="20">
        <v>0</v>
      </c>
      <c r="G244" s="20">
        <v>0</v>
      </c>
      <c r="H244" s="20">
        <v>-182731</v>
      </c>
      <c r="I244" s="20">
        <v>0</v>
      </c>
      <c r="J244" s="20">
        <v>-153859</v>
      </c>
      <c r="K244" s="20">
        <v>0</v>
      </c>
      <c r="L244" s="20">
        <v>0</v>
      </c>
      <c r="M244" s="20">
        <v>0</v>
      </c>
      <c r="N244" s="20">
        <v>9910</v>
      </c>
      <c r="O244" s="20">
        <v>0</v>
      </c>
      <c r="P244" s="186">
        <f t="shared" si="3"/>
        <v>1662860</v>
      </c>
      <c r="R244" s="255"/>
      <c r="S244" s="255"/>
      <c r="T244" s="192"/>
    </row>
    <row r="245" spans="1:20" ht="12.75" x14ac:dyDescent="0.2">
      <c r="A245" s="184" t="s">
        <v>81</v>
      </c>
      <c r="B245" s="20">
        <v>3112194</v>
      </c>
      <c r="C245" s="20">
        <v>115088</v>
      </c>
      <c r="D245" s="20">
        <v>-49773</v>
      </c>
      <c r="E245" s="20">
        <v>0</v>
      </c>
      <c r="F245" s="20">
        <v>0</v>
      </c>
      <c r="G245" s="20">
        <v>0</v>
      </c>
      <c r="H245" s="20">
        <v>0</v>
      </c>
      <c r="I245" s="20">
        <v>0</v>
      </c>
      <c r="J245" s="20">
        <v>0</v>
      </c>
      <c r="K245" s="20">
        <v>0</v>
      </c>
      <c r="L245" s="20">
        <v>0</v>
      </c>
      <c r="M245" s="20">
        <v>0</v>
      </c>
      <c r="N245" s="20">
        <v>-248032</v>
      </c>
      <c r="O245" s="20">
        <v>0</v>
      </c>
      <c r="P245" s="186">
        <f t="shared" si="3"/>
        <v>2929477</v>
      </c>
      <c r="R245" s="255"/>
      <c r="S245" s="255"/>
      <c r="T245" s="192"/>
    </row>
    <row r="246" spans="1:20" ht="12.75" x14ac:dyDescent="0.2">
      <c r="A246" s="184" t="s">
        <v>82</v>
      </c>
      <c r="B246" s="20">
        <v>0</v>
      </c>
      <c r="C246" s="20">
        <v>0</v>
      </c>
      <c r="D246" s="20">
        <v>0</v>
      </c>
      <c r="E246" s="20">
        <v>0</v>
      </c>
      <c r="F246" s="20">
        <v>0</v>
      </c>
      <c r="G246" s="20">
        <v>0</v>
      </c>
      <c r="H246" s="20">
        <v>0</v>
      </c>
      <c r="I246" s="20">
        <v>0</v>
      </c>
      <c r="J246" s="20">
        <v>1130616</v>
      </c>
      <c r="K246" s="20">
        <v>0</v>
      </c>
      <c r="L246" s="20">
        <v>0</v>
      </c>
      <c r="M246" s="20">
        <v>0</v>
      </c>
      <c r="N246" s="20">
        <v>0</v>
      </c>
      <c r="O246" s="20">
        <v>0</v>
      </c>
      <c r="P246" s="186">
        <f t="shared" si="3"/>
        <v>1130616</v>
      </c>
      <c r="R246" s="255"/>
      <c r="S246" s="255"/>
      <c r="T246" s="192"/>
    </row>
    <row r="247" spans="1:20" ht="12.75" x14ac:dyDescent="0.2">
      <c r="A247" s="251" t="s">
        <v>33</v>
      </c>
      <c r="B247" s="252">
        <v>7851559</v>
      </c>
      <c r="C247" s="252">
        <v>1546928</v>
      </c>
      <c r="D247" s="252">
        <v>86320</v>
      </c>
      <c r="E247" s="252">
        <v>148039</v>
      </c>
      <c r="F247" s="252">
        <v>25496</v>
      </c>
      <c r="G247" s="252">
        <v>36896</v>
      </c>
      <c r="H247" s="252">
        <v>-31853</v>
      </c>
      <c r="I247" s="252">
        <v>477960</v>
      </c>
      <c r="J247" s="252">
        <v>1832203</v>
      </c>
      <c r="K247" s="252">
        <v>0</v>
      </c>
      <c r="L247" s="252">
        <v>103200</v>
      </c>
      <c r="M247" s="252">
        <v>0</v>
      </c>
      <c r="N247" s="252">
        <v>267917</v>
      </c>
      <c r="O247" s="252">
        <v>64</v>
      </c>
      <c r="P247" s="253">
        <f t="shared" si="3"/>
        <v>12344729</v>
      </c>
      <c r="R247" s="255"/>
      <c r="S247" s="255"/>
      <c r="T247" s="192"/>
    </row>
    <row r="248" spans="1:20" ht="12.75" x14ac:dyDescent="0.2">
      <c r="A248" s="256" t="s">
        <v>137</v>
      </c>
      <c r="B248" s="20">
        <v>7085636</v>
      </c>
      <c r="C248" s="20">
        <v>1514467</v>
      </c>
      <c r="D248" s="20">
        <v>90748</v>
      </c>
      <c r="E248" s="20">
        <v>145840</v>
      </c>
      <c r="F248" s="20">
        <v>25075</v>
      </c>
      <c r="G248" s="20">
        <v>36402</v>
      </c>
      <c r="H248" s="20">
        <v>40337</v>
      </c>
      <c r="I248" s="20">
        <v>356982</v>
      </c>
      <c r="J248" s="20">
        <v>575110</v>
      </c>
      <c r="K248" s="20">
        <v>0</v>
      </c>
      <c r="L248" s="20">
        <v>103200</v>
      </c>
      <c r="M248" s="20">
        <v>0</v>
      </c>
      <c r="N248" s="20">
        <v>212961</v>
      </c>
      <c r="O248" s="20">
        <v>64</v>
      </c>
      <c r="P248" s="186">
        <f t="shared" si="3"/>
        <v>10186822</v>
      </c>
      <c r="R248" s="255"/>
      <c r="S248" s="255"/>
      <c r="T248" s="192"/>
    </row>
    <row r="249" spans="1:20" ht="12.75" x14ac:dyDescent="0.2">
      <c r="A249" s="256" t="s">
        <v>94</v>
      </c>
      <c r="B249" s="20">
        <v>99462</v>
      </c>
      <c r="C249" s="20">
        <v>20775</v>
      </c>
      <c r="D249" s="20">
        <v>1661</v>
      </c>
      <c r="E249" s="20">
        <v>2199</v>
      </c>
      <c r="F249" s="20">
        <v>421</v>
      </c>
      <c r="G249" s="20">
        <v>494</v>
      </c>
      <c r="H249" s="20">
        <v>0</v>
      </c>
      <c r="I249" s="20">
        <v>120978</v>
      </c>
      <c r="J249" s="20">
        <v>480685</v>
      </c>
      <c r="K249" s="20">
        <v>0</v>
      </c>
      <c r="L249" s="20">
        <v>0</v>
      </c>
      <c r="M249" s="20">
        <v>0</v>
      </c>
      <c r="N249" s="20">
        <v>70001</v>
      </c>
      <c r="O249" s="20">
        <v>0</v>
      </c>
      <c r="P249" s="186">
        <f t="shared" si="3"/>
        <v>796676</v>
      </c>
      <c r="R249" s="255"/>
      <c r="S249" s="255"/>
      <c r="T249" s="192"/>
    </row>
    <row r="250" spans="1:20" ht="12.75" x14ac:dyDescent="0.2">
      <c r="A250" s="184" t="s">
        <v>79</v>
      </c>
      <c r="B250" s="20">
        <v>0</v>
      </c>
      <c r="C250" s="20">
        <v>0</v>
      </c>
      <c r="D250" s="20">
        <v>0</v>
      </c>
      <c r="E250" s="20">
        <v>0</v>
      </c>
      <c r="F250" s="20">
        <v>0</v>
      </c>
      <c r="G250" s="20">
        <v>0</v>
      </c>
      <c r="H250" s="20">
        <v>0</v>
      </c>
      <c r="I250" s="20">
        <v>0</v>
      </c>
      <c r="J250" s="20">
        <v>0</v>
      </c>
      <c r="K250" s="20">
        <v>0</v>
      </c>
      <c r="L250" s="20">
        <v>0</v>
      </c>
      <c r="M250" s="20">
        <v>0</v>
      </c>
      <c r="N250" s="20">
        <v>0</v>
      </c>
      <c r="O250" s="20">
        <v>0</v>
      </c>
      <c r="P250" s="186">
        <f t="shared" si="3"/>
        <v>0</v>
      </c>
      <c r="R250" s="255"/>
      <c r="S250" s="255"/>
      <c r="T250" s="192"/>
    </row>
    <row r="251" spans="1:20" ht="12.75" x14ac:dyDescent="0.2">
      <c r="A251" s="184" t="s">
        <v>80</v>
      </c>
      <c r="B251" s="20">
        <v>261010</v>
      </c>
      <c r="C251" s="20">
        <v>-3307</v>
      </c>
      <c r="D251" s="20">
        <v>395</v>
      </c>
      <c r="E251" s="20">
        <v>0</v>
      </c>
      <c r="F251" s="20">
        <v>0</v>
      </c>
      <c r="G251" s="20">
        <v>0</v>
      </c>
      <c r="H251" s="20">
        <v>-72190</v>
      </c>
      <c r="I251" s="20">
        <v>0</v>
      </c>
      <c r="J251" s="20">
        <v>-122300</v>
      </c>
      <c r="K251" s="20">
        <v>0</v>
      </c>
      <c r="L251" s="20">
        <v>0</v>
      </c>
      <c r="M251" s="20">
        <v>0</v>
      </c>
      <c r="N251" s="20">
        <v>444</v>
      </c>
      <c r="O251" s="20">
        <v>0</v>
      </c>
      <c r="P251" s="186">
        <f t="shared" si="3"/>
        <v>64052</v>
      </c>
      <c r="R251" s="255"/>
      <c r="S251" s="255"/>
      <c r="T251" s="192"/>
    </row>
    <row r="252" spans="1:20" ht="12.75" x14ac:dyDescent="0.2">
      <c r="A252" s="184" t="s">
        <v>81</v>
      </c>
      <c r="B252" s="20">
        <v>405451</v>
      </c>
      <c r="C252" s="20">
        <v>14993</v>
      </c>
      <c r="D252" s="20">
        <v>-6484</v>
      </c>
      <c r="E252" s="20">
        <v>0</v>
      </c>
      <c r="F252" s="20">
        <v>0</v>
      </c>
      <c r="G252" s="20">
        <v>0</v>
      </c>
      <c r="H252" s="20">
        <v>0</v>
      </c>
      <c r="I252" s="20">
        <v>0</v>
      </c>
      <c r="J252" s="20">
        <v>0</v>
      </c>
      <c r="K252" s="20">
        <v>0</v>
      </c>
      <c r="L252" s="20">
        <v>0</v>
      </c>
      <c r="M252" s="20">
        <v>0</v>
      </c>
      <c r="N252" s="20">
        <v>-15489</v>
      </c>
      <c r="O252" s="20">
        <v>0</v>
      </c>
      <c r="P252" s="186">
        <f t="shared" si="3"/>
        <v>398471</v>
      </c>
      <c r="R252" s="255"/>
      <c r="S252" s="255"/>
      <c r="T252" s="192"/>
    </row>
    <row r="253" spans="1:20" ht="12.75" x14ac:dyDescent="0.2">
      <c r="A253" s="184" t="s">
        <v>82</v>
      </c>
      <c r="B253" s="20">
        <v>0</v>
      </c>
      <c r="C253" s="20">
        <v>0</v>
      </c>
      <c r="D253" s="20">
        <v>0</v>
      </c>
      <c r="E253" s="20">
        <v>0</v>
      </c>
      <c r="F253" s="20">
        <v>0</v>
      </c>
      <c r="G253" s="20">
        <v>0</v>
      </c>
      <c r="H253" s="20">
        <v>0</v>
      </c>
      <c r="I253" s="20">
        <v>0</v>
      </c>
      <c r="J253" s="20">
        <v>898708</v>
      </c>
      <c r="K253" s="20">
        <v>0</v>
      </c>
      <c r="L253" s="20">
        <v>0</v>
      </c>
      <c r="M253" s="20">
        <v>0</v>
      </c>
      <c r="N253" s="20">
        <v>0</v>
      </c>
      <c r="O253" s="20">
        <v>0</v>
      </c>
      <c r="P253" s="186">
        <f t="shared" si="3"/>
        <v>898708</v>
      </c>
      <c r="R253" s="255"/>
      <c r="S253" s="255"/>
      <c r="T253" s="192"/>
    </row>
    <row r="254" spans="1:20" ht="12.75" x14ac:dyDescent="0.2">
      <c r="A254" s="251" t="s">
        <v>34</v>
      </c>
      <c r="B254" s="252">
        <v>23375543</v>
      </c>
      <c r="C254" s="252">
        <v>4598774</v>
      </c>
      <c r="D254" s="252">
        <v>252920</v>
      </c>
      <c r="E254" s="252">
        <v>438279</v>
      </c>
      <c r="F254" s="252">
        <v>75398</v>
      </c>
      <c r="G254" s="252">
        <v>109606</v>
      </c>
      <c r="H254" s="252">
        <v>-80628</v>
      </c>
      <c r="I254" s="252">
        <v>763527</v>
      </c>
      <c r="J254" s="252">
        <v>1246335</v>
      </c>
      <c r="K254" s="252">
        <v>0</v>
      </c>
      <c r="L254" s="252">
        <v>1780676</v>
      </c>
      <c r="M254" s="252">
        <v>0</v>
      </c>
      <c r="N254" s="252">
        <v>801627</v>
      </c>
      <c r="O254" s="252">
        <v>953</v>
      </c>
      <c r="P254" s="253">
        <f t="shared" si="3"/>
        <v>33363010</v>
      </c>
      <c r="R254" s="255"/>
      <c r="S254" s="255"/>
      <c r="T254" s="192"/>
    </row>
    <row r="255" spans="1:20" ht="12.75" x14ac:dyDescent="0.2">
      <c r="A255" s="256" t="s">
        <v>137</v>
      </c>
      <c r="B255" s="20">
        <v>21748426</v>
      </c>
      <c r="C255" s="20">
        <v>4648365</v>
      </c>
      <c r="D255" s="20">
        <v>278112</v>
      </c>
      <c r="E255" s="20">
        <v>447253</v>
      </c>
      <c r="F255" s="20">
        <v>77116</v>
      </c>
      <c r="G255" s="20">
        <v>111620</v>
      </c>
      <c r="H255" s="20">
        <v>102103</v>
      </c>
      <c r="I255" s="20">
        <v>811264</v>
      </c>
      <c r="J255" s="20">
        <v>578199</v>
      </c>
      <c r="K255" s="20">
        <v>0</v>
      </c>
      <c r="L255" s="20">
        <v>1780676</v>
      </c>
      <c r="M255" s="20">
        <v>0</v>
      </c>
      <c r="N255" s="20">
        <v>1614745</v>
      </c>
      <c r="O255" s="20">
        <v>953</v>
      </c>
      <c r="P255" s="186">
        <f t="shared" si="3"/>
        <v>32198832</v>
      </c>
      <c r="R255" s="255"/>
      <c r="S255" s="255"/>
      <c r="T255" s="192"/>
    </row>
    <row r="256" spans="1:20" ht="12.75" x14ac:dyDescent="0.2">
      <c r="A256" s="256" t="s">
        <v>94</v>
      </c>
      <c r="B256" s="20">
        <v>-405929</v>
      </c>
      <c r="C256" s="20">
        <v>-84782</v>
      </c>
      <c r="D256" s="20">
        <v>-6779</v>
      </c>
      <c r="E256" s="20">
        <v>-8974</v>
      </c>
      <c r="F256" s="20">
        <v>-1718</v>
      </c>
      <c r="G256" s="20">
        <v>-2014</v>
      </c>
      <c r="H256" s="20">
        <v>0</v>
      </c>
      <c r="I256" s="20">
        <v>-47737</v>
      </c>
      <c r="J256" s="20">
        <v>-189672</v>
      </c>
      <c r="K256" s="20">
        <v>0</v>
      </c>
      <c r="L256" s="20">
        <v>0</v>
      </c>
      <c r="M256" s="20">
        <v>0</v>
      </c>
      <c r="N256" s="20">
        <v>-735118</v>
      </c>
      <c r="O256" s="20">
        <v>0</v>
      </c>
      <c r="P256" s="186">
        <f t="shared" si="3"/>
        <v>-1482723</v>
      </c>
      <c r="R256" s="255"/>
      <c r="S256" s="255"/>
      <c r="T256" s="192"/>
    </row>
    <row r="257" spans="1:20" ht="12.75" x14ac:dyDescent="0.2">
      <c r="A257" s="184" t="s">
        <v>79</v>
      </c>
      <c r="B257" s="20">
        <v>0</v>
      </c>
      <c r="C257" s="20">
        <v>0</v>
      </c>
      <c r="D257" s="20">
        <v>0</v>
      </c>
      <c r="E257" s="20">
        <v>0</v>
      </c>
      <c r="F257" s="20">
        <v>0</v>
      </c>
      <c r="G257" s="20">
        <v>0</v>
      </c>
      <c r="H257" s="20">
        <v>0</v>
      </c>
      <c r="I257" s="20">
        <v>0</v>
      </c>
      <c r="J257" s="20">
        <v>0</v>
      </c>
      <c r="K257" s="20">
        <v>0</v>
      </c>
      <c r="L257" s="20">
        <v>0</v>
      </c>
      <c r="M257" s="20">
        <v>0</v>
      </c>
      <c r="N257" s="20">
        <v>0</v>
      </c>
      <c r="O257" s="20">
        <v>0</v>
      </c>
      <c r="P257" s="186">
        <f t="shared" si="3"/>
        <v>0</v>
      </c>
      <c r="R257" s="255"/>
      <c r="S257" s="255"/>
      <c r="T257" s="192"/>
    </row>
    <row r="258" spans="1:20" ht="12.75" x14ac:dyDescent="0.2">
      <c r="A258" s="184" t="s">
        <v>80</v>
      </c>
      <c r="B258" s="20">
        <v>805417</v>
      </c>
      <c r="C258" s="20">
        <v>-10206</v>
      </c>
      <c r="D258" s="20">
        <v>1220</v>
      </c>
      <c r="E258" s="20">
        <v>0</v>
      </c>
      <c r="F258" s="20">
        <v>0</v>
      </c>
      <c r="G258" s="20">
        <v>0</v>
      </c>
      <c r="H258" s="20">
        <v>-182731</v>
      </c>
      <c r="I258" s="20">
        <v>0</v>
      </c>
      <c r="J258" s="20">
        <v>-135122</v>
      </c>
      <c r="K258" s="20">
        <v>0</v>
      </c>
      <c r="L258" s="20">
        <v>0</v>
      </c>
      <c r="M258" s="20">
        <v>0</v>
      </c>
      <c r="N258" s="20">
        <v>3721</v>
      </c>
      <c r="O258" s="20">
        <v>0</v>
      </c>
      <c r="P258" s="186">
        <f t="shared" si="3"/>
        <v>482299</v>
      </c>
      <c r="R258" s="255"/>
      <c r="S258" s="255"/>
      <c r="T258" s="192"/>
    </row>
    <row r="259" spans="1:20" ht="12.75" x14ac:dyDescent="0.2">
      <c r="A259" s="184" t="s">
        <v>81</v>
      </c>
      <c r="B259" s="20">
        <v>1227629</v>
      </c>
      <c r="C259" s="20">
        <v>45397</v>
      </c>
      <c r="D259" s="20">
        <v>-19633</v>
      </c>
      <c r="E259" s="20">
        <v>0</v>
      </c>
      <c r="F259" s="20">
        <v>0</v>
      </c>
      <c r="G259" s="20">
        <v>0</v>
      </c>
      <c r="H259" s="20">
        <v>0</v>
      </c>
      <c r="I259" s="20">
        <v>0</v>
      </c>
      <c r="J259" s="20">
        <v>0</v>
      </c>
      <c r="K259" s="20">
        <v>0</v>
      </c>
      <c r="L259" s="20">
        <v>0</v>
      </c>
      <c r="M259" s="20">
        <v>0</v>
      </c>
      <c r="N259" s="20">
        <v>-81721</v>
      </c>
      <c r="O259" s="20">
        <v>0</v>
      </c>
      <c r="P259" s="186">
        <f t="shared" si="3"/>
        <v>1171672</v>
      </c>
      <c r="R259" s="255"/>
      <c r="S259" s="255"/>
      <c r="T259" s="192"/>
    </row>
    <row r="260" spans="1:20" ht="12.75" x14ac:dyDescent="0.2">
      <c r="A260" s="184" t="s">
        <v>82</v>
      </c>
      <c r="B260" s="20">
        <v>0</v>
      </c>
      <c r="C260" s="20">
        <v>0</v>
      </c>
      <c r="D260" s="20">
        <v>0</v>
      </c>
      <c r="E260" s="20">
        <v>0</v>
      </c>
      <c r="F260" s="20">
        <v>0</v>
      </c>
      <c r="G260" s="20">
        <v>0</v>
      </c>
      <c r="H260" s="20">
        <v>0</v>
      </c>
      <c r="I260" s="20">
        <v>0</v>
      </c>
      <c r="J260" s="20">
        <v>992930</v>
      </c>
      <c r="K260" s="20">
        <v>0</v>
      </c>
      <c r="L260" s="20">
        <v>0</v>
      </c>
      <c r="M260" s="20">
        <v>0</v>
      </c>
      <c r="N260" s="20">
        <v>0</v>
      </c>
      <c r="O260" s="20">
        <v>0</v>
      </c>
      <c r="P260" s="186">
        <f t="shared" si="3"/>
        <v>992930</v>
      </c>
      <c r="R260" s="255"/>
      <c r="S260" s="255"/>
      <c r="T260" s="192"/>
    </row>
    <row r="261" spans="1:20" ht="12.75" x14ac:dyDescent="0.2">
      <c r="A261" s="251" t="s">
        <v>35</v>
      </c>
      <c r="B261" s="252">
        <v>5544429</v>
      </c>
      <c r="C261" s="252">
        <v>1091818</v>
      </c>
      <c r="D261" s="252">
        <v>60586</v>
      </c>
      <c r="E261" s="252">
        <v>104314</v>
      </c>
      <c r="F261" s="252">
        <v>17959</v>
      </c>
      <c r="G261" s="252">
        <v>26034</v>
      </c>
      <c r="H261" s="252">
        <v>-31853</v>
      </c>
      <c r="I261" s="252">
        <v>491831</v>
      </c>
      <c r="J261" s="252">
        <v>2145112</v>
      </c>
      <c r="K261" s="252">
        <v>0</v>
      </c>
      <c r="L261" s="252">
        <v>0</v>
      </c>
      <c r="M261" s="252">
        <v>0</v>
      </c>
      <c r="N261" s="252">
        <v>43687</v>
      </c>
      <c r="O261" s="252">
        <v>0</v>
      </c>
      <c r="P261" s="253">
        <f t="shared" si="3"/>
        <v>9493917</v>
      </c>
      <c r="R261" s="255"/>
      <c r="S261" s="255"/>
      <c r="T261" s="192"/>
    </row>
    <row r="262" spans="1:20" ht="12.75" x14ac:dyDescent="0.2">
      <c r="A262" s="256" t="s">
        <v>137</v>
      </c>
      <c r="B262" s="20">
        <v>5063366</v>
      </c>
      <c r="C262" s="20">
        <v>1082279</v>
      </c>
      <c r="D262" s="20">
        <v>64812</v>
      </c>
      <c r="E262" s="20">
        <v>104182</v>
      </c>
      <c r="F262" s="20">
        <v>17933</v>
      </c>
      <c r="G262" s="20">
        <v>26004</v>
      </c>
      <c r="H262" s="20">
        <v>40337</v>
      </c>
      <c r="I262" s="20">
        <v>248456</v>
      </c>
      <c r="J262" s="20">
        <v>527030</v>
      </c>
      <c r="K262" s="20">
        <v>0</v>
      </c>
      <c r="L262" s="20">
        <v>0</v>
      </c>
      <c r="M262" s="20">
        <v>0</v>
      </c>
      <c r="N262" s="20">
        <v>23246</v>
      </c>
      <c r="O262" s="20">
        <v>0</v>
      </c>
      <c r="P262" s="186">
        <f t="shared" si="3"/>
        <v>7197645</v>
      </c>
      <c r="R262" s="255"/>
      <c r="S262" s="255"/>
      <c r="T262" s="192"/>
    </row>
    <row r="263" spans="1:20" ht="12.75" x14ac:dyDescent="0.2">
      <c r="A263" s="256" t="s">
        <v>94</v>
      </c>
      <c r="B263" s="20">
        <v>5959</v>
      </c>
      <c r="C263" s="20">
        <v>1249</v>
      </c>
      <c r="D263" s="20">
        <v>100</v>
      </c>
      <c r="E263" s="20">
        <v>132</v>
      </c>
      <c r="F263" s="20">
        <v>26</v>
      </c>
      <c r="G263" s="20">
        <v>30</v>
      </c>
      <c r="H263" s="20">
        <v>0</v>
      </c>
      <c r="I263" s="20">
        <v>243375</v>
      </c>
      <c r="J263" s="20">
        <v>967007</v>
      </c>
      <c r="K263" s="20">
        <v>0</v>
      </c>
      <c r="L263" s="20">
        <v>0</v>
      </c>
      <c r="M263" s="20">
        <v>0</v>
      </c>
      <c r="N263" s="20">
        <v>22507</v>
      </c>
      <c r="O263" s="20">
        <v>0</v>
      </c>
      <c r="P263" s="186">
        <f t="shared" si="3"/>
        <v>1240385</v>
      </c>
      <c r="R263" s="255"/>
      <c r="S263" s="255"/>
      <c r="T263" s="192"/>
    </row>
    <row r="264" spans="1:20" ht="12.75" x14ac:dyDescent="0.2">
      <c r="A264" s="184" t="s">
        <v>79</v>
      </c>
      <c r="B264" s="20">
        <v>0</v>
      </c>
      <c r="C264" s="20">
        <v>0</v>
      </c>
      <c r="D264" s="20">
        <v>0</v>
      </c>
      <c r="E264" s="20">
        <v>0</v>
      </c>
      <c r="F264" s="20">
        <v>0</v>
      </c>
      <c r="G264" s="20">
        <v>0</v>
      </c>
      <c r="H264" s="20">
        <v>0</v>
      </c>
      <c r="I264" s="20">
        <v>0</v>
      </c>
      <c r="J264" s="20">
        <v>0</v>
      </c>
      <c r="K264" s="20">
        <v>0</v>
      </c>
      <c r="L264" s="20">
        <v>0</v>
      </c>
      <c r="M264" s="20">
        <v>0</v>
      </c>
      <c r="N264" s="20">
        <v>0</v>
      </c>
      <c r="O264" s="20">
        <v>0</v>
      </c>
      <c r="P264" s="186">
        <f t="shared" si="3"/>
        <v>0</v>
      </c>
      <c r="R264" s="255"/>
      <c r="S264" s="255"/>
      <c r="T264" s="192"/>
    </row>
    <row r="265" spans="1:20" ht="12.75" x14ac:dyDescent="0.2">
      <c r="A265" s="184" t="s">
        <v>80</v>
      </c>
      <c r="B265" s="20">
        <v>186911</v>
      </c>
      <c r="C265" s="20">
        <v>-2368</v>
      </c>
      <c r="D265" s="20">
        <v>283</v>
      </c>
      <c r="E265" s="20">
        <v>0</v>
      </c>
      <c r="F265" s="20">
        <v>0</v>
      </c>
      <c r="G265" s="20">
        <v>0</v>
      </c>
      <c r="H265" s="20">
        <v>-72190</v>
      </c>
      <c r="I265" s="20">
        <v>0</v>
      </c>
      <c r="J265" s="20">
        <v>-102557</v>
      </c>
      <c r="K265" s="20">
        <v>0</v>
      </c>
      <c r="L265" s="20">
        <v>0</v>
      </c>
      <c r="M265" s="20">
        <v>0</v>
      </c>
      <c r="N265" s="20">
        <v>44</v>
      </c>
      <c r="O265" s="20">
        <v>0</v>
      </c>
      <c r="P265" s="186">
        <f t="shared" si="3"/>
        <v>10123</v>
      </c>
      <c r="R265" s="255"/>
      <c r="S265" s="255"/>
      <c r="T265" s="192"/>
    </row>
    <row r="266" spans="1:20" ht="12.75" x14ac:dyDescent="0.2">
      <c r="A266" s="184" t="s">
        <v>81</v>
      </c>
      <c r="B266" s="20">
        <v>288193</v>
      </c>
      <c r="C266" s="20">
        <v>10658</v>
      </c>
      <c r="D266" s="20">
        <v>-4609</v>
      </c>
      <c r="E266" s="20">
        <v>0</v>
      </c>
      <c r="F266" s="20">
        <v>0</v>
      </c>
      <c r="G266" s="20">
        <v>0</v>
      </c>
      <c r="H266" s="20">
        <v>0</v>
      </c>
      <c r="I266" s="20">
        <v>0</v>
      </c>
      <c r="J266" s="20">
        <v>0</v>
      </c>
      <c r="K266" s="20">
        <v>0</v>
      </c>
      <c r="L266" s="20">
        <v>0</v>
      </c>
      <c r="M266" s="20">
        <v>0</v>
      </c>
      <c r="N266" s="20">
        <v>-2110</v>
      </c>
      <c r="O266" s="20">
        <v>0</v>
      </c>
      <c r="P266" s="186">
        <f t="shared" si="3"/>
        <v>292132</v>
      </c>
      <c r="R266" s="255"/>
      <c r="S266" s="255"/>
      <c r="T266" s="192"/>
    </row>
    <row r="267" spans="1:20" ht="12.75" x14ac:dyDescent="0.2">
      <c r="A267" s="184" t="s">
        <v>82</v>
      </c>
      <c r="B267" s="20">
        <v>0</v>
      </c>
      <c r="C267" s="20">
        <v>0</v>
      </c>
      <c r="D267" s="20">
        <v>0</v>
      </c>
      <c r="E267" s="20">
        <v>0</v>
      </c>
      <c r="F267" s="20">
        <v>0</v>
      </c>
      <c r="G267" s="20">
        <v>0</v>
      </c>
      <c r="H267" s="20">
        <v>0</v>
      </c>
      <c r="I267" s="20">
        <v>0</v>
      </c>
      <c r="J267" s="20">
        <v>753632</v>
      </c>
      <c r="K267" s="20">
        <v>0</v>
      </c>
      <c r="L267" s="20">
        <v>0</v>
      </c>
      <c r="M267" s="20">
        <v>0</v>
      </c>
      <c r="N267" s="20">
        <v>0</v>
      </c>
      <c r="O267" s="20">
        <v>0</v>
      </c>
      <c r="P267" s="186">
        <f t="shared" si="3"/>
        <v>753632</v>
      </c>
      <c r="R267" s="255"/>
      <c r="S267" s="255"/>
      <c r="T267" s="192"/>
    </row>
    <row r="268" spans="1:20" ht="12.75" x14ac:dyDescent="0.2">
      <c r="A268" s="251" t="s">
        <v>36</v>
      </c>
      <c r="B268" s="252">
        <v>13917836</v>
      </c>
      <c r="C268" s="252">
        <v>2742986</v>
      </c>
      <c r="D268" s="252">
        <v>153535</v>
      </c>
      <c r="E268" s="252">
        <v>262731</v>
      </c>
      <c r="F268" s="252">
        <v>45260</v>
      </c>
      <c r="G268" s="252">
        <v>65431</v>
      </c>
      <c r="H268" s="252">
        <v>-31853</v>
      </c>
      <c r="I268" s="252">
        <v>526636</v>
      </c>
      <c r="J268" s="252">
        <v>1399632</v>
      </c>
      <c r="K268" s="252">
        <v>0</v>
      </c>
      <c r="L268" s="252">
        <v>205263</v>
      </c>
      <c r="M268" s="252">
        <v>0</v>
      </c>
      <c r="N268" s="252">
        <v>1313427</v>
      </c>
      <c r="O268" s="252">
        <v>538</v>
      </c>
      <c r="P268" s="253">
        <f t="shared" si="3"/>
        <v>20601422</v>
      </c>
      <c r="R268" s="255"/>
      <c r="S268" s="255"/>
      <c r="T268" s="192"/>
    </row>
    <row r="269" spans="1:20" ht="12.75" x14ac:dyDescent="0.2">
      <c r="A269" s="256" t="s">
        <v>137</v>
      </c>
      <c r="B269" s="20">
        <v>12476025</v>
      </c>
      <c r="C269" s="20">
        <v>2666607</v>
      </c>
      <c r="D269" s="20">
        <v>159837</v>
      </c>
      <c r="E269" s="20">
        <v>256834</v>
      </c>
      <c r="F269" s="20">
        <v>44131</v>
      </c>
      <c r="G269" s="20">
        <v>64108</v>
      </c>
      <c r="H269" s="20">
        <v>40337</v>
      </c>
      <c r="I269" s="20">
        <v>611936</v>
      </c>
      <c r="J269" s="20">
        <v>694891</v>
      </c>
      <c r="K269" s="20">
        <v>0</v>
      </c>
      <c r="L269" s="20">
        <v>205263</v>
      </c>
      <c r="M269" s="20">
        <v>0</v>
      </c>
      <c r="N269" s="20">
        <v>810391</v>
      </c>
      <c r="O269" s="20">
        <v>538</v>
      </c>
      <c r="P269" s="186">
        <f t="shared" si="3"/>
        <v>18030898</v>
      </c>
      <c r="R269" s="255"/>
      <c r="S269" s="255"/>
      <c r="T269" s="192"/>
    </row>
    <row r="270" spans="1:20" ht="12.75" x14ac:dyDescent="0.2">
      <c r="A270" s="256" t="s">
        <v>94</v>
      </c>
      <c r="B270" s="20">
        <v>266722</v>
      </c>
      <c r="C270" s="20">
        <v>55715</v>
      </c>
      <c r="D270" s="20">
        <v>4455</v>
      </c>
      <c r="E270" s="20">
        <v>5897</v>
      </c>
      <c r="F270" s="20">
        <v>1129</v>
      </c>
      <c r="G270" s="20">
        <v>1323</v>
      </c>
      <c r="H270" s="20">
        <v>0</v>
      </c>
      <c r="I270" s="20">
        <v>-85300</v>
      </c>
      <c r="J270" s="20">
        <v>-338925</v>
      </c>
      <c r="K270" s="20">
        <v>0</v>
      </c>
      <c r="L270" s="20">
        <v>0</v>
      </c>
      <c r="M270" s="20">
        <v>0</v>
      </c>
      <c r="N270" s="20">
        <v>568913</v>
      </c>
      <c r="O270" s="20">
        <v>0</v>
      </c>
      <c r="P270" s="186">
        <f t="shared" si="3"/>
        <v>479929</v>
      </c>
      <c r="R270" s="255"/>
      <c r="S270" s="255"/>
      <c r="T270" s="192"/>
    </row>
    <row r="271" spans="1:20" ht="12.75" x14ac:dyDescent="0.2">
      <c r="A271" s="184" t="s">
        <v>79</v>
      </c>
      <c r="B271" s="20">
        <v>0</v>
      </c>
      <c r="C271" s="20">
        <v>0</v>
      </c>
      <c r="D271" s="20">
        <v>0</v>
      </c>
      <c r="E271" s="20">
        <v>0</v>
      </c>
      <c r="F271" s="20">
        <v>0</v>
      </c>
      <c r="G271" s="20">
        <v>0</v>
      </c>
      <c r="H271" s="20">
        <v>0</v>
      </c>
      <c r="I271" s="20">
        <v>0</v>
      </c>
      <c r="J271" s="20">
        <v>0</v>
      </c>
      <c r="K271" s="20">
        <v>0</v>
      </c>
      <c r="L271" s="20">
        <v>0</v>
      </c>
      <c r="M271" s="20">
        <v>0</v>
      </c>
      <c r="N271" s="20">
        <v>0</v>
      </c>
      <c r="O271" s="20">
        <v>0</v>
      </c>
      <c r="P271" s="186">
        <f t="shared" si="3"/>
        <v>0</v>
      </c>
      <c r="R271" s="255"/>
      <c r="S271" s="255"/>
      <c r="T271" s="192"/>
    </row>
    <row r="272" spans="1:20" ht="12.75" x14ac:dyDescent="0.2">
      <c r="A272" s="184" t="s">
        <v>80</v>
      </c>
      <c r="B272" s="20">
        <v>459022</v>
      </c>
      <c r="C272" s="20">
        <v>-5816</v>
      </c>
      <c r="D272" s="20">
        <v>695</v>
      </c>
      <c r="E272" s="20">
        <v>0</v>
      </c>
      <c r="F272" s="20">
        <v>0</v>
      </c>
      <c r="G272" s="20">
        <v>0</v>
      </c>
      <c r="H272" s="20">
        <v>-72190</v>
      </c>
      <c r="I272" s="20">
        <v>0</v>
      </c>
      <c r="J272" s="20">
        <v>-164398</v>
      </c>
      <c r="K272" s="20">
        <v>0</v>
      </c>
      <c r="L272" s="20">
        <v>0</v>
      </c>
      <c r="M272" s="20">
        <v>0</v>
      </c>
      <c r="N272" s="20">
        <v>1602</v>
      </c>
      <c r="O272" s="20">
        <v>0</v>
      </c>
      <c r="P272" s="186">
        <f t="shared" si="3"/>
        <v>218915</v>
      </c>
      <c r="R272" s="255"/>
      <c r="S272" s="255"/>
      <c r="T272" s="192"/>
    </row>
    <row r="273" spans="1:20" ht="12.75" x14ac:dyDescent="0.2">
      <c r="A273" s="184" t="s">
        <v>81</v>
      </c>
      <c r="B273" s="20">
        <v>716067</v>
      </c>
      <c r="C273" s="20">
        <v>26480</v>
      </c>
      <c r="D273" s="20">
        <v>-11452</v>
      </c>
      <c r="E273" s="20">
        <v>0</v>
      </c>
      <c r="F273" s="20">
        <v>0</v>
      </c>
      <c r="G273" s="20">
        <v>0</v>
      </c>
      <c r="H273" s="20">
        <v>0</v>
      </c>
      <c r="I273" s="20">
        <v>0</v>
      </c>
      <c r="J273" s="20">
        <v>0</v>
      </c>
      <c r="K273" s="20">
        <v>0</v>
      </c>
      <c r="L273" s="20">
        <v>0</v>
      </c>
      <c r="M273" s="20">
        <v>0</v>
      </c>
      <c r="N273" s="20">
        <v>-67479</v>
      </c>
      <c r="O273" s="20">
        <v>0</v>
      </c>
      <c r="P273" s="186">
        <f t="shared" si="3"/>
        <v>663616</v>
      </c>
      <c r="R273" s="255"/>
      <c r="S273" s="255"/>
      <c r="T273" s="192"/>
    </row>
    <row r="274" spans="1:20" ht="12.75" x14ac:dyDescent="0.2">
      <c r="A274" s="184" t="s">
        <v>82</v>
      </c>
      <c r="B274" s="20">
        <v>0</v>
      </c>
      <c r="C274" s="20">
        <v>0</v>
      </c>
      <c r="D274" s="20">
        <v>0</v>
      </c>
      <c r="E274" s="20">
        <v>0</v>
      </c>
      <c r="F274" s="20">
        <v>0</v>
      </c>
      <c r="G274" s="20">
        <v>0</v>
      </c>
      <c r="H274" s="20">
        <v>0</v>
      </c>
      <c r="I274" s="20">
        <v>0</v>
      </c>
      <c r="J274" s="20">
        <v>1208064</v>
      </c>
      <c r="K274" s="20">
        <v>0</v>
      </c>
      <c r="L274" s="20">
        <v>0</v>
      </c>
      <c r="M274" s="20">
        <v>0</v>
      </c>
      <c r="N274" s="20">
        <v>0</v>
      </c>
      <c r="O274" s="20">
        <v>0</v>
      </c>
      <c r="P274" s="186">
        <f t="shared" si="3"/>
        <v>1208064</v>
      </c>
      <c r="R274" s="255"/>
      <c r="S274" s="255"/>
      <c r="T274" s="192"/>
    </row>
    <row r="275" spans="1:20" ht="12.75" x14ac:dyDescent="0.2">
      <c r="A275" s="251" t="s">
        <v>37</v>
      </c>
      <c r="B275" s="252">
        <v>122043173</v>
      </c>
      <c r="C275" s="252">
        <v>24029596</v>
      </c>
      <c r="D275" s="252">
        <v>1332299</v>
      </c>
      <c r="E275" s="252">
        <v>2295376</v>
      </c>
      <c r="F275" s="252">
        <v>395124</v>
      </c>
      <c r="G275" s="252">
        <v>572943</v>
      </c>
      <c r="H275" s="252">
        <v>-31852</v>
      </c>
      <c r="I275" s="252">
        <v>3222461</v>
      </c>
      <c r="J275" s="252">
        <v>1608081</v>
      </c>
      <c r="K275" s="252">
        <v>0</v>
      </c>
      <c r="L275" s="252">
        <v>11870609</v>
      </c>
      <c r="M275" s="252">
        <v>0</v>
      </c>
      <c r="N275" s="252">
        <v>6732511</v>
      </c>
      <c r="O275" s="252">
        <v>919635</v>
      </c>
      <c r="P275" s="253">
        <f t="shared" si="3"/>
        <v>174989956</v>
      </c>
      <c r="R275" s="255"/>
      <c r="S275" s="255"/>
      <c r="T275" s="192"/>
    </row>
    <row r="276" spans="1:20" ht="12.75" x14ac:dyDescent="0.2">
      <c r="A276" s="256" t="s">
        <v>137</v>
      </c>
      <c r="B276" s="20">
        <v>111652190</v>
      </c>
      <c r="C276" s="20">
        <v>23864081</v>
      </c>
      <c r="D276" s="20">
        <v>1428969</v>
      </c>
      <c r="E276" s="20">
        <v>2297181</v>
      </c>
      <c r="F276" s="20">
        <v>395470</v>
      </c>
      <c r="G276" s="20">
        <v>573348</v>
      </c>
      <c r="H276" s="20">
        <v>40338</v>
      </c>
      <c r="I276" s="20">
        <v>3197300</v>
      </c>
      <c r="J276" s="20">
        <v>621267</v>
      </c>
      <c r="K276" s="20">
        <v>0</v>
      </c>
      <c r="L276" s="20">
        <v>11870609</v>
      </c>
      <c r="M276" s="20">
        <v>0</v>
      </c>
      <c r="N276" s="20">
        <v>9197018</v>
      </c>
      <c r="O276" s="20">
        <v>919635</v>
      </c>
      <c r="P276" s="186">
        <f t="shared" si="3"/>
        <v>166057406</v>
      </c>
      <c r="R276" s="255"/>
      <c r="S276" s="255"/>
      <c r="T276" s="192"/>
    </row>
    <row r="277" spans="1:20" ht="12.75" x14ac:dyDescent="0.2">
      <c r="A277" s="256" t="s">
        <v>94</v>
      </c>
      <c r="B277" s="20">
        <v>-81666</v>
      </c>
      <c r="C277" s="20">
        <v>-17060</v>
      </c>
      <c r="D277" s="20">
        <v>-1364</v>
      </c>
      <c r="E277" s="20">
        <v>-1805</v>
      </c>
      <c r="F277" s="20">
        <v>-346</v>
      </c>
      <c r="G277" s="20">
        <v>-405</v>
      </c>
      <c r="H277" s="20">
        <v>0</v>
      </c>
      <c r="I277" s="20">
        <v>25161</v>
      </c>
      <c r="J277" s="20">
        <v>99972</v>
      </c>
      <c r="K277" s="20">
        <v>0</v>
      </c>
      <c r="L277" s="20">
        <v>0</v>
      </c>
      <c r="M277" s="20">
        <v>0</v>
      </c>
      <c r="N277" s="20">
        <v>-1956679</v>
      </c>
      <c r="O277" s="20">
        <v>0</v>
      </c>
      <c r="P277" s="186">
        <f t="shared" si="3"/>
        <v>-1934192</v>
      </c>
      <c r="R277" s="255"/>
      <c r="S277" s="255"/>
      <c r="T277" s="192"/>
    </row>
    <row r="278" spans="1:20" ht="12.75" x14ac:dyDescent="0.2">
      <c r="A278" s="184" t="s">
        <v>79</v>
      </c>
      <c r="B278" s="20">
        <v>0</v>
      </c>
      <c r="C278" s="20">
        <v>0</v>
      </c>
      <c r="D278" s="20">
        <v>0</v>
      </c>
      <c r="E278" s="20">
        <v>0</v>
      </c>
      <c r="F278" s="20">
        <v>0</v>
      </c>
      <c r="G278" s="20">
        <v>0</v>
      </c>
      <c r="H278" s="20">
        <v>0</v>
      </c>
      <c r="I278" s="20">
        <v>0</v>
      </c>
      <c r="J278" s="20">
        <v>0</v>
      </c>
      <c r="K278" s="20">
        <v>0</v>
      </c>
      <c r="L278" s="20">
        <v>0</v>
      </c>
      <c r="M278" s="20">
        <v>0</v>
      </c>
      <c r="N278" s="20">
        <v>0</v>
      </c>
      <c r="O278" s="20">
        <v>0</v>
      </c>
      <c r="P278" s="186">
        <f t="shared" si="3"/>
        <v>0</v>
      </c>
      <c r="R278" s="255"/>
      <c r="S278" s="255"/>
      <c r="T278" s="192"/>
    </row>
    <row r="279" spans="1:20" ht="12.75" x14ac:dyDescent="0.2">
      <c r="A279" s="184" t="s">
        <v>80</v>
      </c>
      <c r="B279" s="20">
        <v>4122803</v>
      </c>
      <c r="C279" s="20">
        <v>-52240</v>
      </c>
      <c r="D279" s="20">
        <v>6247</v>
      </c>
      <c r="E279" s="20">
        <v>0</v>
      </c>
      <c r="F279" s="20">
        <v>0</v>
      </c>
      <c r="G279" s="20">
        <v>0</v>
      </c>
      <c r="H279" s="20">
        <v>-72190</v>
      </c>
      <c r="I279" s="20">
        <v>0</v>
      </c>
      <c r="J279" s="20">
        <v>-139695</v>
      </c>
      <c r="K279" s="20">
        <v>0</v>
      </c>
      <c r="L279" s="20">
        <v>0</v>
      </c>
      <c r="M279" s="20">
        <v>0</v>
      </c>
      <c r="N279" s="20">
        <v>20564</v>
      </c>
      <c r="O279" s="20">
        <v>0</v>
      </c>
      <c r="P279" s="186">
        <f t="shared" si="3"/>
        <v>3885489</v>
      </c>
      <c r="R279" s="255"/>
      <c r="S279" s="255"/>
      <c r="T279" s="192"/>
    </row>
    <row r="280" spans="1:20" ht="12.75" x14ac:dyDescent="0.2">
      <c r="A280" s="184" t="s">
        <v>81</v>
      </c>
      <c r="B280" s="20">
        <v>6349846</v>
      </c>
      <c r="C280" s="20">
        <v>234815</v>
      </c>
      <c r="D280" s="20">
        <v>-101553</v>
      </c>
      <c r="E280" s="20">
        <v>0</v>
      </c>
      <c r="F280" s="20">
        <v>0</v>
      </c>
      <c r="G280" s="20">
        <v>0</v>
      </c>
      <c r="H280" s="20">
        <v>0</v>
      </c>
      <c r="I280" s="20">
        <v>0</v>
      </c>
      <c r="J280" s="20">
        <v>0</v>
      </c>
      <c r="K280" s="20">
        <v>0</v>
      </c>
      <c r="L280" s="20">
        <v>0</v>
      </c>
      <c r="M280" s="20">
        <v>0</v>
      </c>
      <c r="N280" s="20">
        <v>-528392</v>
      </c>
      <c r="O280" s="20">
        <v>0</v>
      </c>
      <c r="P280" s="186">
        <f t="shared" si="3"/>
        <v>5954716</v>
      </c>
      <c r="R280" s="255"/>
      <c r="S280" s="255"/>
      <c r="T280" s="192"/>
    </row>
    <row r="281" spans="1:20" ht="12.75" x14ac:dyDescent="0.2">
      <c r="A281" s="184" t="s">
        <v>82</v>
      </c>
      <c r="B281" s="20">
        <v>0</v>
      </c>
      <c r="C281" s="20">
        <v>0</v>
      </c>
      <c r="D281" s="20">
        <v>0</v>
      </c>
      <c r="E281" s="20">
        <v>0</v>
      </c>
      <c r="F281" s="20">
        <v>0</v>
      </c>
      <c r="G281" s="20">
        <v>0</v>
      </c>
      <c r="H281" s="20">
        <v>0</v>
      </c>
      <c r="I281" s="20">
        <v>0</v>
      </c>
      <c r="J281" s="20">
        <v>1026537</v>
      </c>
      <c r="K281" s="20">
        <v>0</v>
      </c>
      <c r="L281" s="20">
        <v>0</v>
      </c>
      <c r="M281" s="20">
        <v>0</v>
      </c>
      <c r="N281" s="20">
        <v>0</v>
      </c>
      <c r="O281" s="20">
        <v>0</v>
      </c>
      <c r="P281" s="186">
        <f t="shared" si="3"/>
        <v>1026537</v>
      </c>
      <c r="R281" s="255"/>
      <c r="S281" s="255"/>
      <c r="T281" s="192"/>
    </row>
    <row r="282" spans="1:20" ht="12.75" x14ac:dyDescent="0.2">
      <c r="A282" s="251" t="s">
        <v>38</v>
      </c>
      <c r="B282" s="252">
        <v>15061773</v>
      </c>
      <c r="C282" s="252">
        <v>2963913</v>
      </c>
      <c r="D282" s="252">
        <v>163414</v>
      </c>
      <c r="E282" s="252">
        <v>282670</v>
      </c>
      <c r="F282" s="252">
        <v>48637</v>
      </c>
      <c r="G282" s="252">
        <v>70649</v>
      </c>
      <c r="H282" s="252">
        <v>-31853</v>
      </c>
      <c r="I282" s="252">
        <v>486327</v>
      </c>
      <c r="J282" s="252">
        <v>1044946</v>
      </c>
      <c r="K282" s="252">
        <v>0</v>
      </c>
      <c r="L282" s="252">
        <v>1320693</v>
      </c>
      <c r="M282" s="252">
        <v>0</v>
      </c>
      <c r="N282" s="252">
        <v>109605</v>
      </c>
      <c r="O282" s="252">
        <v>1082</v>
      </c>
      <c r="P282" s="253">
        <f t="shared" si="3"/>
        <v>21521856</v>
      </c>
      <c r="R282" s="255"/>
      <c r="S282" s="255"/>
      <c r="T282" s="192"/>
    </row>
    <row r="283" spans="1:20" ht="12.75" x14ac:dyDescent="0.2">
      <c r="A283" s="256" t="s">
        <v>137</v>
      </c>
      <c r="B283" s="20">
        <v>13941757</v>
      </c>
      <c r="C283" s="20">
        <v>2979830</v>
      </c>
      <c r="D283" s="20">
        <v>178329</v>
      </c>
      <c r="E283" s="20">
        <v>286751</v>
      </c>
      <c r="F283" s="20">
        <v>49418</v>
      </c>
      <c r="G283" s="20">
        <v>71565</v>
      </c>
      <c r="H283" s="20">
        <v>40337</v>
      </c>
      <c r="I283" s="20">
        <v>676078</v>
      </c>
      <c r="J283" s="20">
        <v>700086</v>
      </c>
      <c r="K283" s="20">
        <v>0</v>
      </c>
      <c r="L283" s="20">
        <v>1320693</v>
      </c>
      <c r="M283" s="20">
        <v>0</v>
      </c>
      <c r="N283" s="20">
        <v>1091485</v>
      </c>
      <c r="O283" s="20">
        <v>1082</v>
      </c>
      <c r="P283" s="186">
        <f t="shared" si="3"/>
        <v>21337411</v>
      </c>
      <c r="R283" s="255"/>
      <c r="S283" s="255"/>
      <c r="T283" s="192"/>
    </row>
    <row r="284" spans="1:20" ht="12.75" x14ac:dyDescent="0.2">
      <c r="A284" s="256" t="s">
        <v>94</v>
      </c>
      <c r="B284" s="20">
        <v>-184598</v>
      </c>
      <c r="C284" s="20">
        <v>-38549</v>
      </c>
      <c r="D284" s="20">
        <v>-3082</v>
      </c>
      <c r="E284" s="20">
        <v>-4081</v>
      </c>
      <c r="F284" s="20">
        <v>-781</v>
      </c>
      <c r="G284" s="20">
        <v>-916</v>
      </c>
      <c r="H284" s="20">
        <v>0</v>
      </c>
      <c r="I284" s="20">
        <v>-189751</v>
      </c>
      <c r="J284" s="20">
        <v>-753946</v>
      </c>
      <c r="K284" s="20">
        <v>0</v>
      </c>
      <c r="L284" s="20">
        <v>0</v>
      </c>
      <c r="M284" s="20">
        <v>0</v>
      </c>
      <c r="N284" s="20">
        <v>-941837</v>
      </c>
      <c r="O284" s="20">
        <v>0</v>
      </c>
      <c r="P284" s="186">
        <f t="shared" si="3"/>
        <v>-2117541</v>
      </c>
      <c r="R284" s="255"/>
      <c r="S284" s="255"/>
      <c r="T284" s="192"/>
    </row>
    <row r="285" spans="1:20" ht="12.75" x14ac:dyDescent="0.2">
      <c r="A285" s="184" t="s">
        <v>79</v>
      </c>
      <c r="B285" s="20">
        <v>0</v>
      </c>
      <c r="C285" s="20">
        <v>0</v>
      </c>
      <c r="D285" s="20">
        <v>0</v>
      </c>
      <c r="E285" s="20">
        <v>0</v>
      </c>
      <c r="F285" s="20">
        <v>0</v>
      </c>
      <c r="G285" s="20">
        <v>0</v>
      </c>
      <c r="H285" s="20">
        <v>0</v>
      </c>
      <c r="I285" s="20">
        <v>0</v>
      </c>
      <c r="J285" s="20">
        <v>0</v>
      </c>
      <c r="K285" s="20">
        <v>0</v>
      </c>
      <c r="L285" s="20">
        <v>0</v>
      </c>
      <c r="M285" s="20">
        <v>0</v>
      </c>
      <c r="N285" s="20">
        <v>0</v>
      </c>
      <c r="O285" s="20">
        <v>0</v>
      </c>
      <c r="P285" s="186">
        <f t="shared" si="3"/>
        <v>0</v>
      </c>
      <c r="R285" s="255"/>
      <c r="S285" s="255"/>
      <c r="T285" s="192"/>
    </row>
    <row r="286" spans="1:20" ht="12.75" x14ac:dyDescent="0.2">
      <c r="A286" s="184" t="s">
        <v>80</v>
      </c>
      <c r="B286" s="20">
        <v>515855</v>
      </c>
      <c r="C286" s="20">
        <v>-6536</v>
      </c>
      <c r="D286" s="20">
        <v>782</v>
      </c>
      <c r="E286" s="20">
        <v>0</v>
      </c>
      <c r="F286" s="20">
        <v>0</v>
      </c>
      <c r="G286" s="20">
        <v>0</v>
      </c>
      <c r="H286" s="20">
        <v>-72190</v>
      </c>
      <c r="I286" s="20">
        <v>0</v>
      </c>
      <c r="J286" s="20">
        <v>-173084</v>
      </c>
      <c r="K286" s="20">
        <v>0</v>
      </c>
      <c r="L286" s="20">
        <v>0</v>
      </c>
      <c r="M286" s="20">
        <v>0</v>
      </c>
      <c r="N286" s="20">
        <v>2641</v>
      </c>
      <c r="O286" s="20">
        <v>0</v>
      </c>
      <c r="P286" s="186">
        <f t="shared" si="3"/>
        <v>267468</v>
      </c>
      <c r="R286" s="255"/>
      <c r="S286" s="255"/>
      <c r="T286" s="192"/>
    </row>
    <row r="287" spans="1:20" ht="12.75" x14ac:dyDescent="0.2">
      <c r="A287" s="184" t="s">
        <v>81</v>
      </c>
      <c r="B287" s="20">
        <v>788759</v>
      </c>
      <c r="C287" s="20">
        <v>29168</v>
      </c>
      <c r="D287" s="20">
        <v>-12615</v>
      </c>
      <c r="E287" s="20">
        <v>0</v>
      </c>
      <c r="F287" s="20">
        <v>0</v>
      </c>
      <c r="G287" s="20">
        <v>0</v>
      </c>
      <c r="H287" s="20">
        <v>0</v>
      </c>
      <c r="I287" s="20">
        <v>0</v>
      </c>
      <c r="J287" s="20">
        <v>0</v>
      </c>
      <c r="K287" s="20">
        <v>0</v>
      </c>
      <c r="L287" s="20">
        <v>0</v>
      </c>
      <c r="M287" s="20">
        <v>0</v>
      </c>
      <c r="N287" s="20">
        <v>-42684</v>
      </c>
      <c r="O287" s="20">
        <v>0</v>
      </c>
      <c r="P287" s="186">
        <f t="shared" si="3"/>
        <v>762628</v>
      </c>
      <c r="R287" s="255"/>
      <c r="S287" s="255"/>
      <c r="T287" s="192"/>
    </row>
    <row r="288" spans="1:20" ht="12.75" x14ac:dyDescent="0.2">
      <c r="A288" s="184" t="s">
        <v>82</v>
      </c>
      <c r="B288" s="20">
        <v>0</v>
      </c>
      <c r="C288" s="20">
        <v>0</v>
      </c>
      <c r="D288" s="20">
        <v>0</v>
      </c>
      <c r="E288" s="20">
        <v>0</v>
      </c>
      <c r="F288" s="20">
        <v>0</v>
      </c>
      <c r="G288" s="20">
        <v>0</v>
      </c>
      <c r="H288" s="20">
        <v>0</v>
      </c>
      <c r="I288" s="20">
        <v>0</v>
      </c>
      <c r="J288" s="20">
        <v>1271890</v>
      </c>
      <c r="K288" s="20">
        <v>0</v>
      </c>
      <c r="L288" s="20">
        <v>0</v>
      </c>
      <c r="M288" s="20">
        <v>0</v>
      </c>
      <c r="N288" s="20">
        <v>0</v>
      </c>
      <c r="O288" s="20">
        <v>0</v>
      </c>
      <c r="P288" s="186">
        <f t="shared" si="3"/>
        <v>1271890</v>
      </c>
      <c r="R288" s="255"/>
      <c r="S288" s="255"/>
      <c r="T288" s="192"/>
    </row>
    <row r="289" spans="1:20" ht="12.75" x14ac:dyDescent="0.2">
      <c r="A289" s="251" t="s">
        <v>39</v>
      </c>
      <c r="B289" s="252">
        <v>29267780</v>
      </c>
      <c r="C289" s="252">
        <v>5759396</v>
      </c>
      <c r="D289" s="252">
        <v>317532</v>
      </c>
      <c r="E289" s="252">
        <v>549275</v>
      </c>
      <c r="F289" s="252">
        <v>94509</v>
      </c>
      <c r="G289" s="252">
        <v>137285</v>
      </c>
      <c r="H289" s="252">
        <v>-80628</v>
      </c>
      <c r="I289" s="252">
        <v>871314</v>
      </c>
      <c r="J289" s="252">
        <v>1354897</v>
      </c>
      <c r="K289" s="252">
        <v>0</v>
      </c>
      <c r="L289" s="252">
        <v>4034116</v>
      </c>
      <c r="M289" s="252">
        <v>0</v>
      </c>
      <c r="N289" s="252">
        <v>1673895</v>
      </c>
      <c r="O289" s="252">
        <v>803</v>
      </c>
      <c r="P289" s="253">
        <f t="shared" si="3"/>
        <v>43980174</v>
      </c>
      <c r="R289" s="255"/>
      <c r="S289" s="255"/>
      <c r="T289" s="192"/>
    </row>
    <row r="290" spans="1:20" ht="12.75" x14ac:dyDescent="0.2">
      <c r="A290" s="256" t="s">
        <v>137</v>
      </c>
      <c r="B290" s="20">
        <v>27092704</v>
      </c>
      <c r="C290" s="20">
        <v>5790638</v>
      </c>
      <c r="D290" s="20">
        <v>346541</v>
      </c>
      <c r="E290" s="20">
        <v>557236</v>
      </c>
      <c r="F290" s="20">
        <v>96034</v>
      </c>
      <c r="G290" s="20">
        <v>139071</v>
      </c>
      <c r="H290" s="20">
        <v>102103</v>
      </c>
      <c r="I290" s="20">
        <v>908482</v>
      </c>
      <c r="J290" s="20">
        <v>607386</v>
      </c>
      <c r="K290" s="20">
        <v>0</v>
      </c>
      <c r="L290" s="20">
        <v>4034116</v>
      </c>
      <c r="M290" s="20">
        <v>0</v>
      </c>
      <c r="N290" s="20">
        <v>1746886</v>
      </c>
      <c r="O290" s="20">
        <v>803</v>
      </c>
      <c r="P290" s="186">
        <f>SUM(B290:O290)</f>
        <v>41422000</v>
      </c>
      <c r="R290" s="255"/>
      <c r="S290" s="255"/>
      <c r="T290" s="192"/>
    </row>
    <row r="291" spans="1:20" ht="12.75" x14ac:dyDescent="0.2">
      <c r="A291" s="256" t="s">
        <v>94</v>
      </c>
      <c r="B291" s="20">
        <v>-360127</v>
      </c>
      <c r="C291" s="20">
        <v>-75220</v>
      </c>
      <c r="D291" s="20">
        <v>-6015</v>
      </c>
      <c r="E291" s="20">
        <v>-7961</v>
      </c>
      <c r="F291" s="20">
        <v>-1525</v>
      </c>
      <c r="G291" s="20">
        <v>-1786</v>
      </c>
      <c r="H291" s="20">
        <v>0</v>
      </c>
      <c r="I291" s="20">
        <v>-37168</v>
      </c>
      <c r="J291" s="20">
        <v>-147681</v>
      </c>
      <c r="K291" s="20">
        <v>0</v>
      </c>
      <c r="L291" s="20">
        <v>0</v>
      </c>
      <c r="M291" s="20">
        <v>0</v>
      </c>
      <c r="N291" s="20">
        <v>35058</v>
      </c>
      <c r="O291" s="20">
        <v>0</v>
      </c>
      <c r="P291" s="186">
        <f t="shared" si="3"/>
        <v>-602425</v>
      </c>
      <c r="R291" s="255"/>
      <c r="S291" s="255"/>
      <c r="T291" s="192"/>
    </row>
    <row r="292" spans="1:20" ht="12.75" x14ac:dyDescent="0.2">
      <c r="A292" s="184" t="s">
        <v>79</v>
      </c>
      <c r="B292" s="20">
        <v>0</v>
      </c>
      <c r="C292" s="20">
        <v>0</v>
      </c>
      <c r="D292" s="20">
        <v>0</v>
      </c>
      <c r="E292" s="20">
        <v>0</v>
      </c>
      <c r="F292" s="20">
        <v>0</v>
      </c>
      <c r="G292" s="20">
        <v>0</v>
      </c>
      <c r="H292" s="20">
        <v>0</v>
      </c>
      <c r="I292" s="20">
        <v>0</v>
      </c>
      <c r="J292" s="20">
        <v>0</v>
      </c>
      <c r="K292" s="20">
        <v>0</v>
      </c>
      <c r="L292" s="20">
        <v>0</v>
      </c>
      <c r="M292" s="20">
        <v>0</v>
      </c>
      <c r="N292" s="20">
        <v>0</v>
      </c>
      <c r="O292" s="20">
        <v>0</v>
      </c>
      <c r="P292" s="186">
        <f t="shared" si="3"/>
        <v>0</v>
      </c>
      <c r="R292" s="255"/>
      <c r="S292" s="255"/>
      <c r="T292" s="192"/>
    </row>
    <row r="293" spans="1:20" ht="12.75" x14ac:dyDescent="0.2">
      <c r="A293" s="184" t="s">
        <v>80</v>
      </c>
      <c r="B293" s="20">
        <v>1002458</v>
      </c>
      <c r="C293" s="20">
        <v>-12702</v>
      </c>
      <c r="D293" s="20">
        <v>1519</v>
      </c>
      <c r="E293" s="20">
        <v>0</v>
      </c>
      <c r="F293" s="20">
        <v>0</v>
      </c>
      <c r="G293" s="20">
        <v>0</v>
      </c>
      <c r="H293" s="20">
        <v>-182731</v>
      </c>
      <c r="I293" s="20">
        <v>0</v>
      </c>
      <c r="J293" s="20">
        <v>-141010</v>
      </c>
      <c r="K293" s="20">
        <v>0</v>
      </c>
      <c r="L293" s="20">
        <v>0</v>
      </c>
      <c r="M293" s="20">
        <v>0</v>
      </c>
      <c r="N293" s="20">
        <v>3791</v>
      </c>
      <c r="O293" s="20">
        <v>0</v>
      </c>
      <c r="P293" s="186">
        <f t="shared" si="3"/>
        <v>671325</v>
      </c>
      <c r="R293" s="255"/>
      <c r="S293" s="255"/>
      <c r="T293" s="192"/>
    </row>
    <row r="294" spans="1:20" ht="12.75" x14ac:dyDescent="0.2">
      <c r="A294" s="184" t="s">
        <v>81</v>
      </c>
      <c r="B294" s="20">
        <v>1532745</v>
      </c>
      <c r="C294" s="20">
        <v>56680</v>
      </c>
      <c r="D294" s="20">
        <v>-24513</v>
      </c>
      <c r="E294" s="20">
        <v>0</v>
      </c>
      <c r="F294" s="20">
        <v>0</v>
      </c>
      <c r="G294" s="20">
        <v>0</v>
      </c>
      <c r="H294" s="20">
        <v>0</v>
      </c>
      <c r="I294" s="20">
        <v>0</v>
      </c>
      <c r="J294" s="20">
        <v>0</v>
      </c>
      <c r="K294" s="20">
        <v>0</v>
      </c>
      <c r="L294" s="20">
        <v>0</v>
      </c>
      <c r="M294" s="20">
        <v>0</v>
      </c>
      <c r="N294" s="20">
        <v>-111840</v>
      </c>
      <c r="O294" s="20">
        <v>0</v>
      </c>
      <c r="P294" s="186">
        <f t="shared" si="3"/>
        <v>1453072</v>
      </c>
      <c r="R294" s="255"/>
      <c r="S294" s="255"/>
      <c r="T294" s="192"/>
    </row>
    <row r="295" spans="1:20" ht="12.75" x14ac:dyDescent="0.2">
      <c r="A295" s="184" t="s">
        <v>82</v>
      </c>
      <c r="B295" s="20">
        <v>0</v>
      </c>
      <c r="C295" s="20">
        <v>0</v>
      </c>
      <c r="D295" s="20">
        <v>0</v>
      </c>
      <c r="E295" s="20">
        <v>0</v>
      </c>
      <c r="F295" s="20">
        <v>0</v>
      </c>
      <c r="G295" s="20">
        <v>0</v>
      </c>
      <c r="H295" s="20">
        <v>0</v>
      </c>
      <c r="I295" s="20">
        <v>0</v>
      </c>
      <c r="J295" s="20">
        <v>1036202</v>
      </c>
      <c r="K295" s="20">
        <v>0</v>
      </c>
      <c r="L295" s="20">
        <v>0</v>
      </c>
      <c r="M295" s="20">
        <v>0</v>
      </c>
      <c r="N295" s="20">
        <v>0</v>
      </c>
      <c r="O295" s="20">
        <v>0</v>
      </c>
      <c r="P295" s="186">
        <f t="shared" si="3"/>
        <v>1036202</v>
      </c>
      <c r="R295" s="255"/>
      <c r="S295" s="255"/>
      <c r="T295" s="192"/>
    </row>
    <row r="296" spans="1:20" ht="12.75" x14ac:dyDescent="0.2">
      <c r="A296" s="251" t="s">
        <v>40</v>
      </c>
      <c r="B296" s="252">
        <v>135562048</v>
      </c>
      <c r="C296" s="252">
        <v>26659844</v>
      </c>
      <c r="D296" s="252">
        <v>1460793</v>
      </c>
      <c r="E296" s="252">
        <v>2538115</v>
      </c>
      <c r="F296" s="252">
        <v>436498</v>
      </c>
      <c r="G296" s="252">
        <v>635301</v>
      </c>
      <c r="H296" s="252">
        <v>-31852</v>
      </c>
      <c r="I296" s="252">
        <v>3709423</v>
      </c>
      <c r="J296" s="252">
        <v>1538283</v>
      </c>
      <c r="K296" s="252">
        <v>39</v>
      </c>
      <c r="L296" s="252">
        <v>25668220</v>
      </c>
      <c r="M296" s="252">
        <v>0</v>
      </c>
      <c r="N296" s="252">
        <v>5316877</v>
      </c>
      <c r="O296" s="252">
        <v>911775</v>
      </c>
      <c r="P296" s="253">
        <f t="shared" si="3"/>
        <v>204405364</v>
      </c>
      <c r="R296" s="255"/>
      <c r="S296" s="255"/>
      <c r="T296" s="192"/>
    </row>
    <row r="297" spans="1:20" ht="12.75" x14ac:dyDescent="0.2">
      <c r="A297" s="256" t="s">
        <v>137</v>
      </c>
      <c r="B297" s="20">
        <v>127086014</v>
      </c>
      <c r="C297" s="20">
        <v>27162413</v>
      </c>
      <c r="D297" s="20">
        <v>1624543</v>
      </c>
      <c r="E297" s="20">
        <v>2612970</v>
      </c>
      <c r="F297" s="20">
        <v>450833</v>
      </c>
      <c r="G297" s="20">
        <v>652095</v>
      </c>
      <c r="H297" s="20">
        <v>40337</v>
      </c>
      <c r="I297" s="20">
        <v>3696744</v>
      </c>
      <c r="J297" s="20">
        <v>610680</v>
      </c>
      <c r="K297" s="20">
        <v>39</v>
      </c>
      <c r="L297" s="20">
        <v>25668220</v>
      </c>
      <c r="M297" s="20">
        <v>0</v>
      </c>
      <c r="N297" s="20">
        <v>10593164</v>
      </c>
      <c r="O297" s="20">
        <v>911775</v>
      </c>
      <c r="P297" s="186">
        <f t="shared" si="3"/>
        <v>201109827</v>
      </c>
      <c r="R297" s="255"/>
      <c r="S297" s="255"/>
      <c r="T297" s="192"/>
    </row>
    <row r="298" spans="1:20" ht="12.75" x14ac:dyDescent="0.2">
      <c r="A298" s="256" t="s">
        <v>94</v>
      </c>
      <c r="B298" s="20">
        <v>-3386072</v>
      </c>
      <c r="C298" s="20">
        <v>-707245</v>
      </c>
      <c r="D298" s="20">
        <v>-56548</v>
      </c>
      <c r="E298" s="20">
        <v>-74855</v>
      </c>
      <c r="F298" s="20">
        <v>-14335</v>
      </c>
      <c r="G298" s="20">
        <v>-16794</v>
      </c>
      <c r="H298" s="20">
        <v>0</v>
      </c>
      <c r="I298" s="20">
        <v>12679</v>
      </c>
      <c r="J298" s="20">
        <v>50379</v>
      </c>
      <c r="K298" s="20">
        <v>0</v>
      </c>
      <c r="L298" s="20">
        <v>0</v>
      </c>
      <c r="M298" s="20">
        <v>0</v>
      </c>
      <c r="N298" s="20">
        <v>-4762885</v>
      </c>
      <c r="O298" s="20">
        <v>0</v>
      </c>
      <c r="P298" s="186">
        <f t="shared" si="3"/>
        <v>-8955676</v>
      </c>
      <c r="R298" s="255"/>
      <c r="S298" s="255"/>
      <c r="T298" s="192"/>
    </row>
    <row r="299" spans="1:20" ht="12.75" x14ac:dyDescent="0.2">
      <c r="A299" s="184" t="s">
        <v>79</v>
      </c>
      <c r="B299" s="20">
        <v>0</v>
      </c>
      <c r="C299" s="20">
        <v>0</v>
      </c>
      <c r="D299" s="20">
        <v>0</v>
      </c>
      <c r="E299" s="20">
        <v>0</v>
      </c>
      <c r="F299" s="20">
        <v>0</v>
      </c>
      <c r="G299" s="20">
        <v>0</v>
      </c>
      <c r="H299" s="20">
        <v>0</v>
      </c>
      <c r="I299" s="20">
        <v>0</v>
      </c>
      <c r="J299" s="20">
        <v>0</v>
      </c>
      <c r="K299" s="20">
        <v>0</v>
      </c>
      <c r="L299" s="20">
        <v>0</v>
      </c>
      <c r="M299" s="20">
        <v>0</v>
      </c>
      <c r="N299" s="20">
        <v>0</v>
      </c>
      <c r="O299" s="20">
        <v>0</v>
      </c>
      <c r="P299" s="186">
        <f t="shared" si="3"/>
        <v>0</v>
      </c>
      <c r="R299" s="255"/>
      <c r="S299" s="255"/>
      <c r="T299" s="192"/>
    </row>
    <row r="300" spans="1:20" ht="12.75" x14ac:dyDescent="0.2">
      <c r="A300" s="184" t="s">
        <v>80</v>
      </c>
      <c r="B300" s="20">
        <v>4712527</v>
      </c>
      <c r="C300" s="20">
        <v>-59713</v>
      </c>
      <c r="D300" s="20">
        <v>7141</v>
      </c>
      <c r="E300" s="20">
        <v>0</v>
      </c>
      <c r="F300" s="20">
        <v>0</v>
      </c>
      <c r="G300" s="20">
        <v>0</v>
      </c>
      <c r="H300" s="20">
        <v>-72189</v>
      </c>
      <c r="I300" s="20">
        <v>0</v>
      </c>
      <c r="J300" s="20">
        <v>-138180</v>
      </c>
      <c r="K300" s="20">
        <v>0</v>
      </c>
      <c r="L300" s="20">
        <v>0</v>
      </c>
      <c r="M300" s="20">
        <v>0</v>
      </c>
      <c r="N300" s="20">
        <v>24395</v>
      </c>
      <c r="O300" s="20">
        <v>0</v>
      </c>
      <c r="P300" s="186">
        <f t="shared" si="3"/>
        <v>4473981</v>
      </c>
      <c r="R300" s="255"/>
      <c r="S300" s="255"/>
      <c r="T300" s="192"/>
    </row>
    <row r="301" spans="1:20" ht="12.75" x14ac:dyDescent="0.2">
      <c r="A301" s="184" t="s">
        <v>81</v>
      </c>
      <c r="B301" s="20">
        <v>7149579</v>
      </c>
      <c r="C301" s="20">
        <v>264389</v>
      </c>
      <c r="D301" s="20">
        <v>-114343</v>
      </c>
      <c r="E301" s="20">
        <v>0</v>
      </c>
      <c r="F301" s="20">
        <v>0</v>
      </c>
      <c r="G301" s="20">
        <v>0</v>
      </c>
      <c r="H301" s="20">
        <v>0</v>
      </c>
      <c r="I301" s="20">
        <v>0</v>
      </c>
      <c r="J301" s="20">
        <v>0</v>
      </c>
      <c r="K301" s="20">
        <v>0</v>
      </c>
      <c r="L301" s="20">
        <v>0</v>
      </c>
      <c r="M301" s="20">
        <v>0</v>
      </c>
      <c r="N301" s="20">
        <v>-537797</v>
      </c>
      <c r="O301" s="20">
        <v>0</v>
      </c>
      <c r="P301" s="186">
        <f t="shared" si="3"/>
        <v>6761828</v>
      </c>
      <c r="R301" s="255"/>
      <c r="S301" s="255"/>
      <c r="T301" s="192"/>
    </row>
    <row r="302" spans="1:20" ht="12.75" x14ac:dyDescent="0.2">
      <c r="A302" s="184" t="s">
        <v>82</v>
      </c>
      <c r="B302" s="20">
        <v>0</v>
      </c>
      <c r="C302" s="20">
        <v>0</v>
      </c>
      <c r="D302" s="20">
        <v>0</v>
      </c>
      <c r="E302" s="20">
        <v>0</v>
      </c>
      <c r="F302" s="20">
        <v>0</v>
      </c>
      <c r="G302" s="20">
        <v>0</v>
      </c>
      <c r="H302" s="20">
        <v>0</v>
      </c>
      <c r="I302" s="20">
        <v>0</v>
      </c>
      <c r="J302" s="20">
        <v>1015404</v>
      </c>
      <c r="K302" s="20">
        <v>0</v>
      </c>
      <c r="L302" s="20">
        <v>0</v>
      </c>
      <c r="M302" s="20">
        <v>0</v>
      </c>
      <c r="N302" s="20">
        <v>0</v>
      </c>
      <c r="O302" s="20">
        <v>0</v>
      </c>
      <c r="P302" s="186">
        <f t="shared" si="3"/>
        <v>1015404</v>
      </c>
      <c r="R302" s="255"/>
      <c r="S302" s="255"/>
      <c r="T302" s="192"/>
    </row>
    <row r="303" spans="1:20" ht="12.75" x14ac:dyDescent="0.2">
      <c r="A303" s="251" t="s">
        <v>41</v>
      </c>
      <c r="B303" s="252">
        <v>7468804</v>
      </c>
      <c r="C303" s="252">
        <v>1471711</v>
      </c>
      <c r="D303" s="252">
        <v>82229</v>
      </c>
      <c r="E303" s="252">
        <v>140893</v>
      </c>
      <c r="F303" s="252">
        <v>24269</v>
      </c>
      <c r="G303" s="252">
        <v>35104</v>
      </c>
      <c r="H303" s="252">
        <v>-31853</v>
      </c>
      <c r="I303" s="252">
        <v>320818</v>
      </c>
      <c r="J303" s="252">
        <v>1265423</v>
      </c>
      <c r="K303" s="252">
        <v>0</v>
      </c>
      <c r="L303" s="252">
        <v>35157</v>
      </c>
      <c r="M303" s="252">
        <v>0</v>
      </c>
      <c r="N303" s="252">
        <v>129894</v>
      </c>
      <c r="O303" s="252">
        <v>0</v>
      </c>
      <c r="P303" s="253">
        <f t="shared" si="3"/>
        <v>10942449</v>
      </c>
      <c r="R303" s="255"/>
      <c r="S303" s="255"/>
      <c r="T303" s="192"/>
    </row>
    <row r="304" spans="1:20" ht="12.75" x14ac:dyDescent="0.2">
      <c r="A304" s="256" t="s">
        <v>137</v>
      </c>
      <c r="B304" s="20">
        <v>6721106</v>
      </c>
      <c r="C304" s="20">
        <v>1436557</v>
      </c>
      <c r="D304" s="20">
        <v>86090</v>
      </c>
      <c r="E304" s="20">
        <v>138347</v>
      </c>
      <c r="F304" s="20">
        <v>23781</v>
      </c>
      <c r="G304" s="20">
        <v>34533</v>
      </c>
      <c r="H304" s="20">
        <v>40337</v>
      </c>
      <c r="I304" s="20">
        <v>405522</v>
      </c>
      <c r="J304" s="20">
        <v>639165</v>
      </c>
      <c r="K304" s="20">
        <v>0</v>
      </c>
      <c r="L304" s="20">
        <v>35157</v>
      </c>
      <c r="M304" s="20">
        <v>0</v>
      </c>
      <c r="N304" s="20">
        <v>172848</v>
      </c>
      <c r="O304" s="20">
        <v>0</v>
      </c>
      <c r="P304" s="186">
        <f t="shared" si="3"/>
        <v>9733443</v>
      </c>
      <c r="R304" s="255"/>
      <c r="S304" s="255"/>
      <c r="T304" s="192"/>
    </row>
    <row r="305" spans="1:22" ht="12.75" x14ac:dyDescent="0.2">
      <c r="A305" s="256" t="s">
        <v>94</v>
      </c>
      <c r="B305" s="20">
        <v>115156</v>
      </c>
      <c r="C305" s="20">
        <v>24050</v>
      </c>
      <c r="D305" s="20">
        <v>1923</v>
      </c>
      <c r="E305" s="20">
        <v>2546</v>
      </c>
      <c r="F305" s="20">
        <v>488</v>
      </c>
      <c r="G305" s="20">
        <v>571</v>
      </c>
      <c r="H305" s="20">
        <v>0</v>
      </c>
      <c r="I305" s="20">
        <v>-84704</v>
      </c>
      <c r="J305" s="20">
        <v>-336560</v>
      </c>
      <c r="K305" s="20">
        <v>0</v>
      </c>
      <c r="L305" s="20">
        <v>0</v>
      </c>
      <c r="M305" s="20">
        <v>0</v>
      </c>
      <c r="N305" s="20">
        <v>-33312</v>
      </c>
      <c r="O305" s="20">
        <v>0</v>
      </c>
      <c r="P305" s="186">
        <f t="shared" si="3"/>
        <v>-309842</v>
      </c>
      <c r="R305" s="255"/>
      <c r="S305" s="255"/>
      <c r="T305" s="192"/>
    </row>
    <row r="306" spans="1:22" ht="12.75" x14ac:dyDescent="0.2">
      <c r="A306" s="184" t="s">
        <v>79</v>
      </c>
      <c r="B306" s="20">
        <v>0</v>
      </c>
      <c r="C306" s="20">
        <v>0</v>
      </c>
      <c r="D306" s="20">
        <v>0</v>
      </c>
      <c r="E306" s="20">
        <v>0</v>
      </c>
      <c r="F306" s="20">
        <v>0</v>
      </c>
      <c r="G306" s="20">
        <v>0</v>
      </c>
      <c r="H306" s="20">
        <v>0</v>
      </c>
      <c r="I306" s="20">
        <v>0</v>
      </c>
      <c r="J306" s="20">
        <v>0</v>
      </c>
      <c r="K306" s="20">
        <v>0</v>
      </c>
      <c r="L306" s="20">
        <v>0</v>
      </c>
      <c r="M306" s="20">
        <v>0</v>
      </c>
      <c r="N306" s="20">
        <v>0</v>
      </c>
      <c r="O306" s="20">
        <v>0</v>
      </c>
      <c r="P306" s="186">
        <f t="shared" si="3"/>
        <v>0</v>
      </c>
      <c r="R306" s="255"/>
      <c r="S306" s="255"/>
      <c r="T306" s="192"/>
    </row>
    <row r="307" spans="1:22" ht="12.75" x14ac:dyDescent="0.2">
      <c r="A307" s="184" t="s">
        <v>80</v>
      </c>
      <c r="B307" s="20">
        <v>247457</v>
      </c>
      <c r="C307" s="20">
        <v>-3136</v>
      </c>
      <c r="D307" s="20">
        <v>375</v>
      </c>
      <c r="E307" s="20">
        <v>0</v>
      </c>
      <c r="F307" s="20">
        <v>0</v>
      </c>
      <c r="G307" s="20">
        <v>0</v>
      </c>
      <c r="H307" s="20">
        <v>-72190</v>
      </c>
      <c r="I307" s="20">
        <v>0</v>
      </c>
      <c r="J307" s="20">
        <v>-151663</v>
      </c>
      <c r="K307" s="20">
        <v>0</v>
      </c>
      <c r="L307" s="20">
        <v>0</v>
      </c>
      <c r="M307" s="20">
        <v>0</v>
      </c>
      <c r="N307" s="20">
        <v>386</v>
      </c>
      <c r="O307" s="20">
        <v>0</v>
      </c>
      <c r="P307" s="186">
        <f t="shared" si="3"/>
        <v>21229</v>
      </c>
      <c r="R307" s="255"/>
      <c r="S307" s="255"/>
      <c r="T307" s="192"/>
    </row>
    <row r="308" spans="1:22" ht="12.75" x14ac:dyDescent="0.2">
      <c r="A308" s="184" t="s">
        <v>81</v>
      </c>
      <c r="B308" s="20">
        <v>385085</v>
      </c>
      <c r="C308" s="20">
        <v>14240</v>
      </c>
      <c r="D308" s="20">
        <v>-6159</v>
      </c>
      <c r="E308" s="20">
        <v>0</v>
      </c>
      <c r="F308" s="20">
        <v>0</v>
      </c>
      <c r="G308" s="20">
        <v>0</v>
      </c>
      <c r="H308" s="20">
        <v>0</v>
      </c>
      <c r="I308" s="20">
        <v>0</v>
      </c>
      <c r="J308" s="20">
        <v>0</v>
      </c>
      <c r="K308" s="20">
        <v>0</v>
      </c>
      <c r="L308" s="20">
        <v>0</v>
      </c>
      <c r="M308" s="20">
        <v>0</v>
      </c>
      <c r="N308" s="20">
        <v>-10028</v>
      </c>
      <c r="O308" s="20">
        <v>0</v>
      </c>
      <c r="P308" s="186">
        <f t="shared" si="3"/>
        <v>383138</v>
      </c>
      <c r="R308" s="255"/>
      <c r="S308" s="255"/>
      <c r="T308" s="192"/>
    </row>
    <row r="309" spans="1:22" ht="12.75" x14ac:dyDescent="0.2">
      <c r="A309" s="184" t="s">
        <v>82</v>
      </c>
      <c r="B309" s="20">
        <v>0</v>
      </c>
      <c r="C309" s="20">
        <v>0</v>
      </c>
      <c r="D309" s="20">
        <v>0</v>
      </c>
      <c r="E309" s="20">
        <v>0</v>
      </c>
      <c r="F309" s="20">
        <v>0</v>
      </c>
      <c r="G309" s="20">
        <v>0</v>
      </c>
      <c r="H309" s="20">
        <v>0</v>
      </c>
      <c r="I309" s="20">
        <v>0</v>
      </c>
      <c r="J309" s="20">
        <v>1114481</v>
      </c>
      <c r="K309" s="20">
        <v>0</v>
      </c>
      <c r="L309" s="20">
        <v>0</v>
      </c>
      <c r="M309" s="20">
        <v>0</v>
      </c>
      <c r="N309" s="20">
        <v>0</v>
      </c>
      <c r="O309" s="20">
        <v>0</v>
      </c>
      <c r="P309" s="186">
        <f t="shared" si="3"/>
        <v>1114481</v>
      </c>
      <c r="R309" s="255"/>
      <c r="S309" s="255"/>
      <c r="T309" s="192"/>
    </row>
    <row r="310" spans="1:22" ht="12.75" x14ac:dyDescent="0.2">
      <c r="A310" s="251" t="s">
        <v>42</v>
      </c>
      <c r="B310" s="252">
        <v>13325625</v>
      </c>
      <c r="C310" s="252">
        <v>2624486</v>
      </c>
      <c r="D310" s="252">
        <v>145934</v>
      </c>
      <c r="E310" s="252">
        <v>250907</v>
      </c>
      <c r="F310" s="252">
        <v>43201</v>
      </c>
      <c r="G310" s="252">
        <v>62585</v>
      </c>
      <c r="H310" s="252">
        <v>-31853</v>
      </c>
      <c r="I310" s="252">
        <v>366691</v>
      </c>
      <c r="J310" s="252">
        <v>799284</v>
      </c>
      <c r="K310" s="252">
        <v>0</v>
      </c>
      <c r="L310" s="252">
        <v>7574</v>
      </c>
      <c r="M310" s="252">
        <v>0</v>
      </c>
      <c r="N310" s="252">
        <v>841371</v>
      </c>
      <c r="O310" s="252">
        <v>181</v>
      </c>
      <c r="P310" s="253">
        <f t="shared" si="3"/>
        <v>18435986</v>
      </c>
      <c r="R310" s="255"/>
      <c r="S310" s="255"/>
      <c r="T310" s="192"/>
    </row>
    <row r="311" spans="1:22" ht="12.75" x14ac:dyDescent="0.2">
      <c r="A311" s="256" t="s">
        <v>137</v>
      </c>
      <c r="B311" s="20">
        <v>12116226</v>
      </c>
      <c r="C311" s="20">
        <v>2589685</v>
      </c>
      <c r="D311" s="20">
        <v>155116</v>
      </c>
      <c r="E311" s="20">
        <v>249327</v>
      </c>
      <c r="F311" s="20">
        <v>42898</v>
      </c>
      <c r="G311" s="20">
        <v>62231</v>
      </c>
      <c r="H311" s="20">
        <v>40337</v>
      </c>
      <c r="I311" s="20">
        <v>677276</v>
      </c>
      <c r="J311" s="20">
        <v>773412</v>
      </c>
      <c r="K311" s="20">
        <v>0</v>
      </c>
      <c r="L311" s="20">
        <v>7574</v>
      </c>
      <c r="M311" s="20">
        <v>0</v>
      </c>
      <c r="N311" s="20">
        <v>647894</v>
      </c>
      <c r="O311" s="20">
        <v>181</v>
      </c>
      <c r="P311" s="186">
        <f t="shared" si="3"/>
        <v>17362157</v>
      </c>
      <c r="R311" s="255"/>
      <c r="S311" s="255"/>
      <c r="T311" s="192"/>
    </row>
    <row r="312" spans="1:22" ht="12.75" x14ac:dyDescent="0.2">
      <c r="A312" s="256" t="s">
        <v>94</v>
      </c>
      <c r="B312" s="20">
        <v>71512</v>
      </c>
      <c r="C312" s="20">
        <v>14912</v>
      </c>
      <c r="D312" s="20">
        <v>1192</v>
      </c>
      <c r="E312" s="20">
        <v>1580</v>
      </c>
      <c r="F312" s="20">
        <v>303</v>
      </c>
      <c r="G312" s="20">
        <v>354</v>
      </c>
      <c r="H312" s="20">
        <v>0</v>
      </c>
      <c r="I312" s="20">
        <v>-310585</v>
      </c>
      <c r="J312" s="20">
        <v>-1234058</v>
      </c>
      <c r="K312" s="20">
        <v>0</v>
      </c>
      <c r="L312" s="20">
        <v>0</v>
      </c>
      <c r="M312" s="20">
        <v>0</v>
      </c>
      <c r="N312" s="20">
        <v>240021</v>
      </c>
      <c r="O312" s="20">
        <v>0</v>
      </c>
      <c r="P312" s="186">
        <f t="shared" si="3"/>
        <v>-1214769</v>
      </c>
      <c r="R312" s="255"/>
      <c r="S312" s="255"/>
      <c r="T312" s="192"/>
    </row>
    <row r="313" spans="1:22" ht="12.75" x14ac:dyDescent="0.2">
      <c r="A313" s="184" t="s">
        <v>79</v>
      </c>
      <c r="B313" s="20">
        <v>0</v>
      </c>
      <c r="C313" s="20">
        <v>0</v>
      </c>
      <c r="D313" s="20">
        <v>0</v>
      </c>
      <c r="E313" s="20">
        <v>0</v>
      </c>
      <c r="F313" s="20">
        <v>0</v>
      </c>
      <c r="G313" s="20">
        <v>0</v>
      </c>
      <c r="H313" s="20">
        <v>0</v>
      </c>
      <c r="I313" s="20">
        <v>0</v>
      </c>
      <c r="J313" s="20">
        <v>0</v>
      </c>
      <c r="K313" s="20">
        <v>0</v>
      </c>
      <c r="L313" s="20">
        <v>0</v>
      </c>
      <c r="M313" s="20">
        <v>0</v>
      </c>
      <c r="N313" s="20">
        <v>0</v>
      </c>
      <c r="O313" s="20">
        <v>0</v>
      </c>
      <c r="P313" s="186">
        <f t="shared" si="3"/>
        <v>0</v>
      </c>
      <c r="R313" s="255"/>
      <c r="S313" s="255"/>
      <c r="T313" s="192"/>
    </row>
    <row r="314" spans="1:22" ht="12.75" x14ac:dyDescent="0.2">
      <c r="A314" s="184" t="s">
        <v>80</v>
      </c>
      <c r="B314" s="20">
        <v>446913</v>
      </c>
      <c r="C314" s="20">
        <v>-5663</v>
      </c>
      <c r="D314" s="20">
        <v>677</v>
      </c>
      <c r="E314" s="20">
        <v>0</v>
      </c>
      <c r="F314" s="20">
        <v>0</v>
      </c>
      <c r="G314" s="20">
        <v>0</v>
      </c>
      <c r="H314" s="20">
        <v>-72190</v>
      </c>
      <c r="I314" s="20">
        <v>0</v>
      </c>
      <c r="J314" s="20">
        <v>-198464</v>
      </c>
      <c r="K314" s="20">
        <v>0</v>
      </c>
      <c r="L314" s="20">
        <v>0</v>
      </c>
      <c r="M314" s="20">
        <v>0</v>
      </c>
      <c r="N314" s="20">
        <v>1342</v>
      </c>
      <c r="O314" s="20">
        <v>0</v>
      </c>
      <c r="P314" s="186">
        <f t="shared" si="3"/>
        <v>172615</v>
      </c>
      <c r="R314" s="255"/>
      <c r="S314" s="255"/>
      <c r="T314" s="192"/>
    </row>
    <row r="315" spans="1:22" ht="12.75" x14ac:dyDescent="0.2">
      <c r="A315" s="184" t="s">
        <v>81</v>
      </c>
      <c r="B315" s="20">
        <v>690974</v>
      </c>
      <c r="C315" s="20">
        <v>25552</v>
      </c>
      <c r="D315" s="20">
        <v>-11051</v>
      </c>
      <c r="E315" s="20">
        <v>0</v>
      </c>
      <c r="F315" s="20">
        <v>0</v>
      </c>
      <c r="G315" s="20">
        <v>0</v>
      </c>
      <c r="H315" s="20">
        <v>0</v>
      </c>
      <c r="I315" s="20">
        <v>0</v>
      </c>
      <c r="J315" s="20">
        <v>0</v>
      </c>
      <c r="K315" s="20">
        <v>0</v>
      </c>
      <c r="L315" s="20">
        <v>0</v>
      </c>
      <c r="M315" s="20">
        <v>0</v>
      </c>
      <c r="N315" s="20">
        <v>-47886</v>
      </c>
      <c r="O315" s="20">
        <v>0</v>
      </c>
      <c r="P315" s="186">
        <f t="shared" si="3"/>
        <v>657589</v>
      </c>
      <c r="R315" s="255"/>
      <c r="S315" s="255"/>
      <c r="T315" s="192"/>
    </row>
    <row r="316" spans="1:22" ht="13.5" thickBot="1" x14ac:dyDescent="0.25">
      <c r="A316" s="207" t="s">
        <v>82</v>
      </c>
      <c r="B316" s="152">
        <v>0</v>
      </c>
      <c r="C316" s="152">
        <v>0</v>
      </c>
      <c r="D316" s="152">
        <v>0</v>
      </c>
      <c r="E316" s="152">
        <v>0</v>
      </c>
      <c r="F316" s="152">
        <v>0</v>
      </c>
      <c r="G316" s="152">
        <v>0</v>
      </c>
      <c r="H316" s="152">
        <v>0</v>
      </c>
      <c r="I316" s="152">
        <v>0</v>
      </c>
      <c r="J316" s="152">
        <v>1458394</v>
      </c>
      <c r="K316" s="152">
        <v>0</v>
      </c>
      <c r="L316" s="152">
        <v>0</v>
      </c>
      <c r="M316" s="152">
        <v>0</v>
      </c>
      <c r="N316" s="152">
        <v>0</v>
      </c>
      <c r="O316" s="152">
        <v>0</v>
      </c>
      <c r="P316" s="209">
        <f>SUM(B316:O316)</f>
        <v>1458394</v>
      </c>
      <c r="R316" s="255"/>
      <c r="S316" s="255"/>
      <c r="T316" s="192"/>
    </row>
    <row r="317" spans="1:22" s="254" customFormat="1" ht="13.5" thickBot="1" x14ac:dyDescent="0.25">
      <c r="A317" s="264" t="s">
        <v>43</v>
      </c>
      <c r="B317" s="265">
        <f t="shared" ref="B317:P317" si="4">SUM(B16+B23+B30+B37+B44+B51+B58+B65+B72+B79+B86+B93+B100+B107+B114+B121+B128+B135+B142+B149+B156+B163+B170+B177+B184+B191+B198+B205+B212+B219+B226+B233+B240+B247+B254+B261+B268+B275+B282+B289+B296+B303+B310)</f>
        <v>1605783002</v>
      </c>
      <c r="C317" s="265">
        <f t="shared" si="4"/>
        <v>316179705</v>
      </c>
      <c r="D317" s="265">
        <f t="shared" si="4"/>
        <v>17535946</v>
      </c>
      <c r="E317" s="265">
        <f t="shared" si="4"/>
        <v>30205162</v>
      </c>
      <c r="F317" s="265">
        <f t="shared" si="4"/>
        <v>5199627</v>
      </c>
      <c r="G317" s="265">
        <f t="shared" si="4"/>
        <v>7538876</v>
      </c>
      <c r="H317" s="265">
        <f t="shared" si="4"/>
        <v>-2150069</v>
      </c>
      <c r="I317" s="265">
        <f t="shared" si="4"/>
        <v>48629941</v>
      </c>
      <c r="J317" s="265">
        <f t="shared" si="4"/>
        <v>67146306</v>
      </c>
      <c r="K317" s="265">
        <f t="shared" si="4"/>
        <v>1662</v>
      </c>
      <c r="L317" s="265">
        <f t="shared" si="4"/>
        <v>172064056</v>
      </c>
      <c r="M317" s="265">
        <f t="shared" si="4"/>
        <v>0</v>
      </c>
      <c r="N317" s="265">
        <f t="shared" si="4"/>
        <v>75800536</v>
      </c>
      <c r="O317" s="265">
        <f t="shared" si="4"/>
        <v>2404419</v>
      </c>
      <c r="P317" s="265">
        <f t="shared" si="4"/>
        <v>2346339169</v>
      </c>
      <c r="R317" s="255"/>
      <c r="S317" s="255"/>
      <c r="T317" s="255"/>
      <c r="U317" s="255"/>
      <c r="V317" s="255"/>
    </row>
    <row r="319" spans="1:22" s="192" customFormat="1" x14ac:dyDescent="0.2">
      <c r="E319" s="194"/>
      <c r="F319" s="25"/>
      <c r="G319" s="194"/>
      <c r="H319" s="194"/>
      <c r="I319" s="194"/>
      <c r="J319" s="194"/>
      <c r="K319" s="194"/>
      <c r="L319" s="194"/>
      <c r="M319" s="194"/>
      <c r="N319" s="35"/>
      <c r="O319" s="35"/>
      <c r="P319" s="35"/>
    </row>
    <row r="320" spans="1:22" x14ac:dyDescent="0.2">
      <c r="A320" s="197"/>
      <c r="B320" s="192"/>
      <c r="C320" s="192"/>
      <c r="D320" s="192"/>
      <c r="E320" s="192"/>
      <c r="F320" s="192"/>
      <c r="G320" s="192"/>
      <c r="H320" s="192"/>
      <c r="I320" s="192"/>
      <c r="J320" s="192"/>
      <c r="K320" s="192"/>
      <c r="L320" s="192"/>
      <c r="M320" s="192"/>
      <c r="O320" s="192"/>
      <c r="P320" s="192"/>
    </row>
    <row r="321" spans="1:16" x14ac:dyDescent="0.2">
      <c r="A321" s="267"/>
      <c r="B321" s="192"/>
      <c r="C321" s="192"/>
      <c r="D321" s="192"/>
      <c r="E321" s="192"/>
      <c r="F321" s="192"/>
      <c r="G321" s="192"/>
      <c r="H321" s="192"/>
      <c r="I321" s="192"/>
      <c r="J321" s="192"/>
      <c r="K321" s="192"/>
      <c r="L321" s="192"/>
      <c r="M321" s="192"/>
      <c r="O321" s="192"/>
      <c r="P321" s="192"/>
    </row>
    <row r="322" spans="1:16" x14ac:dyDescent="0.2">
      <c r="B322" s="192"/>
      <c r="C322" s="192"/>
      <c r="D322" s="192"/>
      <c r="E322" s="192"/>
      <c r="F322" s="192"/>
      <c r="G322" s="192"/>
      <c r="H322" s="192"/>
      <c r="I322" s="192"/>
      <c r="J322" s="192"/>
      <c r="K322" s="192"/>
      <c r="L322" s="192"/>
      <c r="M322" s="192"/>
      <c r="O322" s="192"/>
      <c r="P322" s="192"/>
    </row>
    <row r="349" spans="1:20" ht="12.75" x14ac:dyDescent="0.2">
      <c r="C349" s="31"/>
      <c r="D349" s="299" t="s">
        <v>131</v>
      </c>
      <c r="E349" s="299"/>
      <c r="F349" s="299"/>
      <c r="G349" s="299"/>
      <c r="H349" s="299"/>
      <c r="I349" s="299"/>
      <c r="J349" s="299"/>
      <c r="K349" s="299"/>
      <c r="L349" s="40"/>
    </row>
    <row r="350" spans="1:20" ht="12.75" x14ac:dyDescent="0.2">
      <c r="C350" s="7"/>
      <c r="D350" s="304" t="s">
        <v>132</v>
      </c>
      <c r="E350" s="304"/>
      <c r="F350" s="304"/>
      <c r="G350" s="304"/>
      <c r="H350" s="304"/>
      <c r="I350" s="304"/>
      <c r="J350" s="304"/>
      <c r="K350" s="304"/>
      <c r="L350" s="32"/>
    </row>
    <row r="351" spans="1:20" ht="12.75" x14ac:dyDescent="0.2">
      <c r="A351" s="302" t="s">
        <v>133</v>
      </c>
      <c r="B351" s="302"/>
      <c r="C351" s="302"/>
      <c r="D351" s="302"/>
      <c r="E351" s="302"/>
      <c r="F351" s="302"/>
      <c r="G351" s="302"/>
      <c r="H351" s="302"/>
      <c r="I351" s="302"/>
      <c r="J351" s="302"/>
      <c r="K351" s="302"/>
      <c r="L351" s="302"/>
      <c r="M351" s="302"/>
      <c r="N351" s="302"/>
      <c r="O351" s="268"/>
      <c r="P351" s="268"/>
      <c r="Q351" s="268"/>
      <c r="R351" s="268"/>
      <c r="S351" s="269"/>
      <c r="T351" s="258"/>
    </row>
    <row r="352" spans="1:20" ht="12.75" x14ac:dyDescent="0.2">
      <c r="A352" s="302" t="s">
        <v>134</v>
      </c>
      <c r="B352" s="302"/>
      <c r="C352" s="302"/>
      <c r="D352" s="302"/>
      <c r="E352" s="302"/>
      <c r="F352" s="302"/>
      <c r="G352" s="302"/>
      <c r="H352" s="302"/>
      <c r="I352" s="302"/>
      <c r="J352" s="302"/>
      <c r="K352" s="302"/>
      <c r="L352" s="302"/>
      <c r="M352" s="302"/>
      <c r="N352" s="302"/>
      <c r="O352" s="302"/>
      <c r="P352" s="268"/>
      <c r="Q352" s="268"/>
      <c r="R352" s="268"/>
      <c r="S352" s="269"/>
      <c r="T352" s="258"/>
    </row>
    <row r="353" spans="1:20" ht="12.75" x14ac:dyDescent="0.2">
      <c r="A353" s="302" t="s">
        <v>135</v>
      </c>
      <c r="B353" s="302"/>
      <c r="C353" s="302"/>
      <c r="D353" s="302"/>
      <c r="E353" s="302"/>
      <c r="F353" s="302"/>
      <c r="G353" s="302"/>
      <c r="H353" s="302"/>
      <c r="I353" s="302"/>
      <c r="J353" s="302"/>
      <c r="K353" s="302"/>
      <c r="L353" s="302"/>
      <c r="M353" s="302"/>
      <c r="N353" s="302"/>
      <c r="O353" s="302"/>
      <c r="P353" s="282"/>
      <c r="Q353" s="268"/>
      <c r="R353" s="268"/>
      <c r="S353" s="269"/>
      <c r="T353" s="258"/>
    </row>
    <row r="354" spans="1:20" ht="12.75" x14ac:dyDescent="0.2">
      <c r="A354" s="302" t="s">
        <v>136</v>
      </c>
      <c r="B354" s="302"/>
      <c r="C354" s="302"/>
      <c r="D354" s="302"/>
      <c r="E354" s="302"/>
      <c r="F354" s="302"/>
      <c r="G354" s="302"/>
      <c r="H354" s="302"/>
      <c r="I354" s="302"/>
      <c r="J354" s="302"/>
      <c r="K354" s="302"/>
      <c r="L354" s="302"/>
      <c r="M354" s="302"/>
      <c r="N354" s="302"/>
      <c r="O354" s="302"/>
      <c r="P354" s="282"/>
      <c r="Q354" s="268"/>
      <c r="R354" s="268"/>
      <c r="S354" s="269"/>
      <c r="T354" s="258"/>
    </row>
    <row r="355" spans="1:20" x14ac:dyDescent="0.2">
      <c r="C355" s="7"/>
      <c r="D355" s="7"/>
      <c r="E355" s="7"/>
      <c r="F355" s="7"/>
      <c r="G355" s="7"/>
      <c r="H355" s="22"/>
      <c r="I355" s="215" t="s">
        <v>44</v>
      </c>
      <c r="J355" s="32"/>
      <c r="K355" s="215" t="s">
        <v>45</v>
      </c>
      <c r="L355" s="215"/>
    </row>
    <row r="356" spans="1:20" x14ac:dyDescent="0.2">
      <c r="C356" s="7"/>
      <c r="D356" s="7"/>
      <c r="E356" s="7"/>
      <c r="F356" s="7"/>
      <c r="G356" s="7"/>
      <c r="H356" s="7"/>
      <c r="I356" s="7"/>
      <c r="J356" s="7"/>
      <c r="K356" s="7"/>
      <c r="L356" s="7"/>
    </row>
    <row r="357" spans="1:20" ht="12.75" customHeight="1" x14ac:dyDescent="0.2">
      <c r="B357" s="195"/>
      <c r="C357" s="7"/>
      <c r="D357" s="23" t="s">
        <v>46</v>
      </c>
      <c r="E357" s="10"/>
      <c r="F357" s="10"/>
      <c r="G357" s="10"/>
      <c r="H357" s="24"/>
      <c r="I357" s="25">
        <v>8028915015</v>
      </c>
      <c r="J357" s="215" t="s">
        <v>47</v>
      </c>
      <c r="K357" s="25">
        <v>1605783002</v>
      </c>
      <c r="L357" s="25"/>
      <c r="M357" s="195"/>
      <c r="N357" s="238"/>
      <c r="O357" s="195"/>
      <c r="P357" s="195"/>
    </row>
    <row r="358" spans="1:20" ht="12.75" customHeight="1" x14ac:dyDescent="0.2">
      <c r="C358" s="7"/>
      <c r="D358" s="23"/>
      <c r="E358" s="10"/>
      <c r="F358" s="10"/>
      <c r="G358" s="10"/>
      <c r="H358" s="24"/>
      <c r="I358" s="25"/>
      <c r="J358" s="22"/>
      <c r="K358" s="25"/>
      <c r="L358" s="25"/>
    </row>
    <row r="359" spans="1:20" ht="12.75" customHeight="1" x14ac:dyDescent="0.2">
      <c r="C359" s="7"/>
      <c r="D359" s="22" t="s">
        <v>48</v>
      </c>
      <c r="E359" s="22"/>
      <c r="F359" s="22"/>
      <c r="G359" s="22"/>
      <c r="H359" s="7"/>
      <c r="I359" s="25">
        <v>316179705</v>
      </c>
      <c r="J359" s="215" t="s">
        <v>66</v>
      </c>
      <c r="K359" s="25">
        <v>316179705</v>
      </c>
      <c r="L359" s="25"/>
      <c r="M359" s="270"/>
      <c r="N359" s="271"/>
      <c r="O359" s="270"/>
      <c r="P359" s="270"/>
      <c r="Q359" s="270"/>
      <c r="R359" s="270"/>
    </row>
    <row r="360" spans="1:20" x14ac:dyDescent="0.2">
      <c r="C360" s="7"/>
      <c r="D360" s="22"/>
      <c r="E360" s="22"/>
      <c r="F360" s="22"/>
      <c r="G360" s="22"/>
      <c r="H360" s="7"/>
      <c r="I360" s="25"/>
      <c r="J360" s="215"/>
      <c r="K360" s="25"/>
      <c r="L360" s="25"/>
    </row>
    <row r="361" spans="1:20" x14ac:dyDescent="0.2">
      <c r="C361" s="7"/>
      <c r="D361" s="22" t="s">
        <v>70</v>
      </c>
      <c r="E361" s="22"/>
      <c r="F361" s="22"/>
      <c r="G361" s="22"/>
      <c r="H361" s="7"/>
      <c r="I361" s="25">
        <v>87679727</v>
      </c>
      <c r="J361" s="215" t="s">
        <v>47</v>
      </c>
      <c r="K361" s="25">
        <v>17535946</v>
      </c>
      <c r="L361" s="25"/>
    </row>
    <row r="362" spans="1:20" x14ac:dyDescent="0.2">
      <c r="C362" s="7"/>
      <c r="D362" s="22"/>
      <c r="E362" s="7"/>
      <c r="F362" s="7"/>
      <c r="G362" s="7"/>
      <c r="H362" s="7"/>
      <c r="I362" s="25"/>
      <c r="J362" s="215"/>
      <c r="K362" s="25"/>
      <c r="L362" s="25"/>
    </row>
    <row r="363" spans="1:20" x14ac:dyDescent="0.2">
      <c r="C363" s="7"/>
      <c r="D363" s="22" t="s">
        <v>75</v>
      </c>
      <c r="E363" s="7"/>
      <c r="F363" s="7"/>
      <c r="G363" s="7"/>
      <c r="H363" s="7"/>
      <c r="I363" s="25">
        <v>151025805</v>
      </c>
      <c r="J363" s="215" t="s">
        <v>47</v>
      </c>
      <c r="K363" s="25">
        <v>30205162</v>
      </c>
      <c r="L363" s="25"/>
    </row>
    <row r="364" spans="1:20" x14ac:dyDescent="0.2">
      <c r="C364" s="7"/>
      <c r="D364" s="22"/>
      <c r="E364" s="7"/>
      <c r="F364" s="7"/>
      <c r="G364" s="7"/>
      <c r="H364" s="7"/>
      <c r="I364" s="25"/>
      <c r="J364" s="215"/>
      <c r="K364" s="25"/>
      <c r="L364" s="25"/>
    </row>
    <row r="365" spans="1:20" x14ac:dyDescent="0.2">
      <c r="C365" s="7"/>
      <c r="D365" s="22" t="s">
        <v>89</v>
      </c>
      <c r="E365" s="7"/>
      <c r="F365" s="7"/>
      <c r="G365" s="7"/>
      <c r="H365" s="7"/>
      <c r="I365" s="25">
        <v>25998134</v>
      </c>
      <c r="J365" s="215" t="s">
        <v>47</v>
      </c>
      <c r="K365" s="25">
        <v>5199627</v>
      </c>
      <c r="L365" s="25"/>
    </row>
    <row r="366" spans="1:20" x14ac:dyDescent="0.2">
      <c r="C366" s="7"/>
      <c r="D366" s="22"/>
      <c r="E366" s="7"/>
      <c r="F366" s="7"/>
      <c r="G366" s="7"/>
      <c r="H366" s="7"/>
      <c r="I366" s="25"/>
      <c r="J366" s="215"/>
      <c r="K366" s="25"/>
      <c r="L366" s="25"/>
    </row>
    <row r="367" spans="1:20" x14ac:dyDescent="0.2">
      <c r="C367" s="7"/>
      <c r="D367" s="22" t="s">
        <v>49</v>
      </c>
      <c r="E367" s="22"/>
      <c r="F367" s="22"/>
      <c r="G367" s="22"/>
      <c r="H367" s="7"/>
      <c r="I367" s="25">
        <v>37694376</v>
      </c>
      <c r="J367" s="215" t="s">
        <v>47</v>
      </c>
      <c r="K367" s="25">
        <v>7538876</v>
      </c>
      <c r="L367" s="25"/>
    </row>
    <row r="368" spans="1:20" x14ac:dyDescent="0.2">
      <c r="C368" s="7"/>
      <c r="D368" s="22"/>
      <c r="E368" s="22"/>
      <c r="F368" s="22"/>
      <c r="G368" s="22"/>
      <c r="H368" s="7"/>
      <c r="I368" s="25"/>
      <c r="J368" s="215"/>
      <c r="K368" s="25"/>
      <c r="L368" s="25"/>
    </row>
    <row r="369" spans="3:12" x14ac:dyDescent="0.2">
      <c r="C369" s="7"/>
      <c r="D369" s="22" t="s">
        <v>50</v>
      </c>
      <c r="E369" s="22"/>
      <c r="F369" s="22"/>
      <c r="G369" s="22"/>
      <c r="H369" s="22"/>
      <c r="I369" s="25">
        <v>-10750345</v>
      </c>
      <c r="J369" s="215" t="s">
        <v>47</v>
      </c>
      <c r="K369" s="25">
        <v>-2150069</v>
      </c>
      <c r="L369" s="25"/>
    </row>
    <row r="370" spans="3:12" x14ac:dyDescent="0.2">
      <c r="C370" s="7"/>
      <c r="D370" s="22"/>
      <c r="E370" s="22"/>
      <c r="F370" s="22"/>
      <c r="G370" s="22"/>
      <c r="H370" s="22"/>
      <c r="I370" s="25"/>
      <c r="J370" s="215"/>
      <c r="K370" s="25"/>
      <c r="L370" s="25"/>
    </row>
    <row r="371" spans="3:12" x14ac:dyDescent="0.2">
      <c r="C371" s="7"/>
      <c r="D371" s="22" t="s">
        <v>71</v>
      </c>
      <c r="E371" s="7"/>
      <c r="F371" s="7"/>
      <c r="G371" s="7"/>
      <c r="H371" s="7"/>
      <c r="I371" s="25">
        <v>243149703</v>
      </c>
      <c r="J371" s="215" t="s">
        <v>47</v>
      </c>
      <c r="K371" s="25">
        <v>48629941</v>
      </c>
      <c r="L371" s="25"/>
    </row>
    <row r="372" spans="3:12" x14ac:dyDescent="0.2">
      <c r="C372" s="7"/>
      <c r="D372" s="22"/>
      <c r="E372" s="7"/>
      <c r="F372" s="7"/>
      <c r="G372" s="7"/>
      <c r="H372" s="7"/>
      <c r="I372" s="25"/>
      <c r="J372" s="215"/>
      <c r="K372" s="25"/>
      <c r="L372" s="25"/>
    </row>
    <row r="373" spans="3:12" x14ac:dyDescent="0.2">
      <c r="C373" s="7"/>
      <c r="D373" s="22" t="s">
        <v>51</v>
      </c>
      <c r="E373" s="22"/>
      <c r="F373" s="22"/>
      <c r="G373" s="22"/>
      <c r="H373" s="7"/>
      <c r="I373" s="25">
        <v>335731531</v>
      </c>
      <c r="J373" s="215" t="s">
        <v>47</v>
      </c>
      <c r="K373" s="25">
        <v>67146306</v>
      </c>
      <c r="L373" s="25"/>
    </row>
    <row r="374" spans="3:12" x14ac:dyDescent="0.2">
      <c r="C374" s="7"/>
      <c r="D374" s="22"/>
      <c r="E374" s="22"/>
      <c r="F374" s="22"/>
      <c r="G374" s="22"/>
      <c r="H374" s="7"/>
      <c r="I374" s="25"/>
      <c r="J374" s="215"/>
      <c r="K374" s="25"/>
      <c r="L374" s="25"/>
    </row>
    <row r="375" spans="3:12" x14ac:dyDescent="0.2">
      <c r="C375" s="7"/>
      <c r="D375" s="22" t="s">
        <v>76</v>
      </c>
      <c r="E375" s="22"/>
      <c r="F375" s="22"/>
      <c r="G375" s="22"/>
      <c r="H375" s="7"/>
      <c r="I375" s="25">
        <v>8312</v>
      </c>
      <c r="J375" s="215" t="s">
        <v>47</v>
      </c>
      <c r="K375" s="25">
        <v>1662</v>
      </c>
      <c r="L375" s="25"/>
    </row>
    <row r="376" spans="3:12" x14ac:dyDescent="0.2">
      <c r="C376" s="7"/>
      <c r="D376" s="22"/>
      <c r="E376" s="22"/>
      <c r="F376" s="22"/>
      <c r="G376" s="22"/>
      <c r="H376" s="7"/>
      <c r="I376" s="25"/>
      <c r="J376" s="215"/>
      <c r="K376" s="25"/>
      <c r="L376" s="25"/>
    </row>
    <row r="377" spans="3:12" x14ac:dyDescent="0.2">
      <c r="C377" s="7"/>
      <c r="D377" s="22" t="s">
        <v>65</v>
      </c>
      <c r="E377" s="7"/>
      <c r="F377" s="7"/>
      <c r="G377" s="7"/>
      <c r="H377" s="7"/>
      <c r="I377" s="25">
        <v>172064056</v>
      </c>
      <c r="J377" s="215" t="s">
        <v>66</v>
      </c>
      <c r="K377" s="25">
        <v>172064056</v>
      </c>
      <c r="L377" s="35"/>
    </row>
    <row r="378" spans="3:12" x14ac:dyDescent="0.2">
      <c r="C378" s="7"/>
      <c r="D378" s="22"/>
      <c r="E378" s="7"/>
      <c r="F378" s="7"/>
      <c r="G378" s="7"/>
      <c r="H378" s="7"/>
      <c r="I378" s="25"/>
      <c r="J378" s="215"/>
      <c r="K378" s="25"/>
      <c r="L378" s="35"/>
    </row>
    <row r="379" spans="3:12" x14ac:dyDescent="0.2">
      <c r="C379" s="7"/>
      <c r="D379" s="22" t="s">
        <v>77</v>
      </c>
      <c r="E379" s="7"/>
      <c r="F379" s="7"/>
      <c r="G379" s="7"/>
      <c r="H379" s="7"/>
      <c r="I379" s="25">
        <v>0</v>
      </c>
      <c r="J379" s="70" t="s">
        <v>78</v>
      </c>
      <c r="K379" s="25">
        <v>0</v>
      </c>
      <c r="L379" s="35"/>
    </row>
    <row r="380" spans="3:12" x14ac:dyDescent="0.2">
      <c r="C380" s="7"/>
      <c r="D380" s="22"/>
      <c r="E380" s="7"/>
      <c r="F380" s="7"/>
      <c r="G380" s="7"/>
      <c r="H380" s="7"/>
      <c r="I380" s="25"/>
      <c r="J380" s="70"/>
      <c r="K380" s="25"/>
      <c r="L380" s="35"/>
    </row>
    <row r="381" spans="3:12" x14ac:dyDescent="0.2">
      <c r="C381" s="7"/>
      <c r="D381" s="22" t="s">
        <v>93</v>
      </c>
      <c r="E381" s="7"/>
      <c r="F381" s="7"/>
      <c r="G381" s="7"/>
      <c r="H381" s="7"/>
      <c r="I381" s="25">
        <v>75800536</v>
      </c>
      <c r="J381" s="200" t="s">
        <v>83</v>
      </c>
      <c r="K381" s="25">
        <v>75800536</v>
      </c>
      <c r="L381" s="35"/>
    </row>
    <row r="382" spans="3:12" x14ac:dyDescent="0.2">
      <c r="C382" s="7"/>
      <c r="D382" s="22"/>
      <c r="E382" s="7"/>
      <c r="F382" s="7"/>
      <c r="G382" s="7"/>
      <c r="H382" s="7"/>
      <c r="I382" s="25"/>
      <c r="J382" s="70"/>
      <c r="K382" s="25"/>
      <c r="L382" s="35"/>
    </row>
    <row r="383" spans="3:12" x14ac:dyDescent="0.2">
      <c r="C383" s="7"/>
      <c r="D383" s="22" t="s">
        <v>98</v>
      </c>
      <c r="E383" s="7"/>
      <c r="F383" s="7"/>
      <c r="G383" s="7"/>
      <c r="H383" s="7"/>
      <c r="I383" s="132">
        <v>12022094</v>
      </c>
      <c r="J383" s="213" t="s">
        <v>47</v>
      </c>
      <c r="K383" s="132">
        <v>2404419</v>
      </c>
      <c r="L383" s="35"/>
    </row>
    <row r="384" spans="3:12" x14ac:dyDescent="0.2">
      <c r="C384" s="7"/>
      <c r="D384" s="22"/>
      <c r="E384" s="7"/>
      <c r="F384" s="7"/>
      <c r="G384" s="7"/>
      <c r="H384" s="7"/>
      <c r="I384" s="25"/>
      <c r="J384" s="215"/>
      <c r="K384" s="25"/>
      <c r="L384" s="25"/>
    </row>
    <row r="385" spans="2:15" ht="12.75" thickBot="1" x14ac:dyDescent="0.25">
      <c r="C385" s="7"/>
      <c r="D385" s="7"/>
      <c r="E385" s="7"/>
      <c r="F385" s="7"/>
      <c r="G385" s="7"/>
      <c r="H385" s="24"/>
      <c r="I385" s="26">
        <f>SUM(I357:I383)</f>
        <v>9475518649</v>
      </c>
      <c r="J385" s="7"/>
      <c r="K385" s="26">
        <f>SUM(K357:K384)</f>
        <v>2346339169</v>
      </c>
      <c r="L385" s="35"/>
      <c r="M385" s="194"/>
      <c r="N385" s="194"/>
    </row>
    <row r="386" spans="2:15" ht="12.75" thickTop="1" x14ac:dyDescent="0.2"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194"/>
      <c r="N386" s="194"/>
      <c r="O386" s="194"/>
    </row>
    <row r="387" spans="2:15" x14ac:dyDescent="0.2">
      <c r="B387" s="199"/>
      <c r="C387" s="7"/>
      <c r="D387" s="7"/>
      <c r="E387" s="7"/>
      <c r="F387" s="7"/>
      <c r="G387" s="7"/>
      <c r="H387" s="7"/>
      <c r="I387" s="7"/>
      <c r="J387" s="7"/>
      <c r="K387" s="9"/>
      <c r="L387" s="9"/>
      <c r="M387" s="194"/>
      <c r="N387" s="194"/>
      <c r="O387" s="194"/>
    </row>
    <row r="388" spans="2:15" ht="12.75" x14ac:dyDescent="0.2">
      <c r="I388" s="272"/>
      <c r="J388" s="273"/>
      <c r="K388" s="272"/>
    </row>
    <row r="389" spans="2:15" x14ac:dyDescent="0.2">
      <c r="I389" s="191"/>
      <c r="K389" s="191"/>
    </row>
    <row r="390" spans="2:15" x14ac:dyDescent="0.2">
      <c r="I390" s="191"/>
      <c r="J390" s="191"/>
      <c r="K390" s="191"/>
    </row>
    <row r="393" spans="2:15" ht="12.75" x14ac:dyDescent="0.2">
      <c r="C393" s="69"/>
    </row>
    <row r="428" spans="16:16" ht="12.75" x14ac:dyDescent="0.2">
      <c r="P428" s="274"/>
    </row>
    <row r="429" spans="16:16" x14ac:dyDescent="0.2">
      <c r="P429" s="275"/>
    </row>
    <row r="430" spans="16:16" x14ac:dyDescent="0.2">
      <c r="P430" s="275"/>
    </row>
  </sheetData>
  <mergeCells count="12">
    <mergeCell ref="A354:O354"/>
    <mergeCell ref="A6:P6"/>
    <mergeCell ref="A7:P7"/>
    <mergeCell ref="A8:P8"/>
    <mergeCell ref="A9:P9"/>
    <mergeCell ref="A10:P10"/>
    <mergeCell ref="A11:P11"/>
    <mergeCell ref="D349:K349"/>
    <mergeCell ref="D350:K350"/>
    <mergeCell ref="A351:N351"/>
    <mergeCell ref="A352:O352"/>
    <mergeCell ref="A353:O353"/>
  </mergeCells>
  <printOptions horizontalCentered="1"/>
  <pageMargins left="0.19685039370078741" right="0.19685039370078741" top="0.19685039370078741" bottom="0.19685039370078741" header="0.39370078740157483" footer="0.39370078740157483"/>
  <pageSetup scale="52" orientation="landscape" r:id="rId1"/>
  <headerFooter alignWithMargins="0"/>
  <rowBreaks count="4" manualBreakCount="4">
    <brk id="78" max="15" man="1"/>
    <brk id="162" max="15" man="1"/>
    <brk id="246" max="15" man="1"/>
    <brk id="337" max="15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21</vt:i4>
      </vt:variant>
    </vt:vector>
  </HeadingPairs>
  <TitlesOfParts>
    <vt:vector size="42" baseType="lpstr">
      <vt:lpstr>ABRIL 2026</vt:lpstr>
      <vt:lpstr>1ER AJ TRIM FISCALIZ'26</vt:lpstr>
      <vt:lpstr>FDO FOM MPAL CONVENIO ABRIL</vt:lpstr>
      <vt:lpstr>IMPTO ENAJ.BEB CONT ALCOHOL ABR</vt:lpstr>
      <vt:lpstr>ACUMULADO ABRIL 2026</vt:lpstr>
      <vt:lpstr>ACUM ABRIL 2026 DESGLOSADO</vt:lpstr>
      <vt:lpstr>MAYO 2026</vt:lpstr>
      <vt:lpstr>AJUSTE DEFINITIVO 2025</vt:lpstr>
      <vt:lpstr>FDO FOM MPAL CONVENIO MAYO</vt:lpstr>
      <vt:lpstr>FDO FOM MPAL CONV AJ DEFIN'25</vt:lpstr>
      <vt:lpstr>IMPTO ENAJ.BEB CONT ALCOHOL MAY</vt:lpstr>
      <vt:lpstr>ACUMULADO MAYO 2026</vt:lpstr>
      <vt:lpstr>ACUM MAYO 2026 DESGLOSADO</vt:lpstr>
      <vt:lpstr>JUNIO 2026</vt:lpstr>
      <vt:lpstr>1ER. AJ CUATRIM'26</vt:lpstr>
      <vt:lpstr>FDO FOM MPAL CONVENIO JUNIO</vt:lpstr>
      <vt:lpstr>FFM CONVENIO 1ER.AJ.CUATR'26</vt:lpstr>
      <vt:lpstr>IMPTO ENAJ.BEB CONT ALCOHOL JUN</vt:lpstr>
      <vt:lpstr>ACUMULADO JUNIO 2026</vt:lpstr>
      <vt:lpstr>ACUM JUNIO 2026 DESGLOSADO</vt:lpstr>
      <vt:lpstr>ACUM ABR-MAY-JUN 2026DESGLOSADO</vt:lpstr>
      <vt:lpstr>'1ER AJ TRIM FISCALIZ''26'!Área_de_impresión</vt:lpstr>
      <vt:lpstr>'1ER. AJ CUATRIM''26'!Área_de_impresión</vt:lpstr>
      <vt:lpstr>'ABRIL 2026'!Área_de_impresión</vt:lpstr>
      <vt:lpstr>'ACUM ABRIL 2026 DESGLOSADO'!Área_de_impresión</vt:lpstr>
      <vt:lpstr>'ACUM ABR-MAY-JUN 2026DESGLOSADO'!Área_de_impresión</vt:lpstr>
      <vt:lpstr>'ACUM JUNIO 2026 DESGLOSADO'!Área_de_impresión</vt:lpstr>
      <vt:lpstr>'ACUM MAYO 2026 DESGLOSADO'!Área_de_impresión</vt:lpstr>
      <vt:lpstr>'ACUMULADO ABRIL 2026'!Área_de_impresión</vt:lpstr>
      <vt:lpstr>'ACUMULADO JUNIO 2026'!Área_de_impresión</vt:lpstr>
      <vt:lpstr>'ACUMULADO MAYO 2026'!Área_de_impresión</vt:lpstr>
      <vt:lpstr>'AJUSTE DEFINITIVO 2025'!Área_de_impresión</vt:lpstr>
      <vt:lpstr>'FDO FOM MPAL CONV AJ DEFIN''25'!Área_de_impresión</vt:lpstr>
      <vt:lpstr>'FDO FOM MPAL CONVENIO ABRIL'!Área_de_impresión</vt:lpstr>
      <vt:lpstr>'FDO FOM MPAL CONVENIO JUNIO'!Área_de_impresión</vt:lpstr>
      <vt:lpstr>'FDO FOM MPAL CONVENIO MAYO'!Área_de_impresión</vt:lpstr>
      <vt:lpstr>'FFM CONVENIO 1ER.AJ.CUATR''26'!Área_de_impresión</vt:lpstr>
      <vt:lpstr>'IMPTO ENAJ.BEB CONT ALCOHOL ABR'!Área_de_impresión</vt:lpstr>
      <vt:lpstr>'IMPTO ENAJ.BEB CONT ALCOHOL JUN'!Área_de_impresión</vt:lpstr>
      <vt:lpstr>'IMPTO ENAJ.BEB CONT ALCOHOL MAY'!Área_de_impresión</vt:lpstr>
      <vt:lpstr>'JUNIO 2026'!Área_de_impresión</vt:lpstr>
      <vt:lpstr>'MAYO 2026'!Área_de_impresión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SONIA</dc:creator>
  <cp:lastModifiedBy>CARMEN AMALIA VALLE ROMANO</cp:lastModifiedBy>
  <cp:lastPrinted>2026-07-13T20:29:12Z</cp:lastPrinted>
  <dcterms:created xsi:type="dcterms:W3CDTF">2014-06-13T23:21:59Z</dcterms:created>
  <dcterms:modified xsi:type="dcterms:W3CDTF">2026-07-14T16:56:16Z</dcterms:modified>
</cp:coreProperties>
</file>