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rique.ruiz\Desktop\SWAP refinanciamiento proceso competitivo\"/>
    </mc:Choice>
  </mc:AlternateContent>
  <bookViews>
    <workbookView xWindow="0" yWindow="0" windowWidth="14190" windowHeight="4290" activeTab="4"/>
  </bookViews>
  <sheets>
    <sheet name="BANORTE 4500" sheetId="1" r:id="rId1"/>
    <sheet name="BANORTE 2000" sheetId="2" r:id="rId2"/>
    <sheet name="BANORTE 746" sheetId="3" r:id="rId3"/>
    <sheet name="BBVA3000" sheetId="4" r:id="rId4"/>
    <sheet name="BMEX 2506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C8" i="4"/>
  <c r="C8" i="3"/>
  <c r="C8" i="2"/>
  <c r="C9" i="1"/>
  <c r="G8" i="1" l="1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8" i="3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8" i="2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F7" i="5" l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D7" i="5"/>
  <c r="D7" i="4"/>
  <c r="D7" i="3"/>
  <c r="D7" i="2"/>
  <c r="D8" i="1"/>
  <c r="E4" i="5" l="1"/>
  <c r="E3" i="5"/>
  <c r="E2" i="5"/>
  <c r="E1" i="5"/>
  <c r="E4" i="4"/>
  <c r="E3" i="4"/>
  <c r="E2" i="4"/>
  <c r="E1" i="4"/>
  <c r="E4" i="3"/>
  <c r="E3" i="3"/>
  <c r="E2" i="3"/>
  <c r="E1" i="3"/>
  <c r="E4" i="2"/>
  <c r="E3" i="2"/>
  <c r="E2" i="2"/>
  <c r="E1" i="2"/>
  <c r="E2" i="1"/>
  <c r="E3" i="1" s="1"/>
</calcChain>
</file>

<file path=xl/sharedStrings.xml><?xml version="1.0" encoding="utf-8"?>
<sst xmlns="http://schemas.openxmlformats.org/spreadsheetml/2006/main" count="46" uniqueCount="14">
  <si>
    <t>ENE-MZO 24</t>
  </si>
  <si>
    <t>ABR-JUN 24</t>
  </si>
  <si>
    <t>JUL-SEP 24</t>
  </si>
  <si>
    <t>OCT-DIC 24</t>
  </si>
  <si>
    <t>NO.</t>
  </si>
  <si>
    <t>AMORTIZACION</t>
  </si>
  <si>
    <t>FECHA DE VENCIMIENTO</t>
  </si>
  <si>
    <t>CREDITO BANORTE  $746,655,658.88</t>
  </si>
  <si>
    <t>CREDITO BANORTE  $2,000,000,000.00</t>
  </si>
  <si>
    <t>CREDITO BANAMEX  $2,506,794,049.29</t>
  </si>
  <si>
    <t>CREDITO BBVA  $3,000,000,000.00</t>
  </si>
  <si>
    <t>SALDO DE PRINCIPAL</t>
  </si>
  <si>
    <t>CREDITO BANORTE  $4,500,000,000.00</t>
  </si>
  <si>
    <t>FECHA DE 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</si>
</sst>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%"/>
    <numFmt numFmtId="165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12"/>
      <color theme="0"/>
      <name val="Calibri"/>
      <family val="2"/>
    </font>
    <font>
      <sz val="7"/>
      <name val="Arial"/>
      <family val="2"/>
    </font>
    <font>
      <b/>
      <sz val="10"/>
      <color theme="0"/>
      <name val="Calibri"/>
      <family val="2"/>
    </font>
    <font>
      <b/>
      <sz val="12"/>
      <color theme="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164" fontId="3" fillId="0" borderId="0" xfId="1" applyNumberFormat="1" applyFont="1" applyAlignment="1">
      <alignment wrapText="1"/>
    </xf>
    <xf numFmtId="0" fontId="3" fillId="0" borderId="0" xfId="2" applyFont="1" applyAlignment="1">
      <alignment wrapText="1"/>
    </xf>
    <xf numFmtId="0" fontId="6" fillId="0" borderId="0" xfId="2" applyFont="1" applyAlignment="1">
      <alignment horizontal="center" wrapText="1"/>
    </xf>
    <xf numFmtId="0" fontId="3" fillId="0" borderId="0" xfId="2" applyFont="1" applyAlignment="1">
      <alignment horizontal="center" wrapText="1"/>
    </xf>
    <xf numFmtId="0" fontId="4" fillId="0" borderId="0" xfId="2" applyFont="1" applyAlignment="1">
      <alignment wrapText="1"/>
    </xf>
    <xf numFmtId="17" fontId="3" fillId="0" borderId="0" xfId="2" applyNumberFormat="1" applyFont="1" applyAlignment="1">
      <alignment horizontal="center" wrapText="1"/>
    </xf>
    <xf numFmtId="0" fontId="7" fillId="2" borderId="3" xfId="3" applyFont="1" applyFill="1" applyBorder="1" applyAlignment="1">
      <alignment horizontal="center" vertical="center" wrapText="1"/>
    </xf>
    <xf numFmtId="0" fontId="2" fillId="0" borderId="1" xfId="2" applyBorder="1" applyAlignment="1">
      <alignment horizontal="center" wrapText="1"/>
    </xf>
    <xf numFmtId="15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2" fillId="0" borderId="0" xfId="2" applyAlignment="1">
      <alignment wrapText="1"/>
    </xf>
    <xf numFmtId="15" fontId="9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2" fillId="3" borderId="1" xfId="2" applyFill="1" applyBorder="1" applyAlignment="1">
      <alignment horizontal="center" wrapText="1"/>
    </xf>
    <xf numFmtId="1" fontId="2" fillId="0" borderId="1" xfId="3" applyNumberFormat="1" applyBorder="1" applyAlignment="1">
      <alignment horizontal="center" vertical="center" wrapText="1" readingOrder="1"/>
    </xf>
    <xf numFmtId="15" fontId="10" fillId="0" borderId="1" xfId="0" applyNumberFormat="1" applyFont="1" applyBorder="1" applyAlignment="1">
      <alignment horizontal="center" vertical="center"/>
    </xf>
    <xf numFmtId="165" fontId="2" fillId="0" borderId="1" xfId="4" applyNumberFormat="1" applyFont="1" applyFill="1" applyBorder="1" applyAlignment="1">
      <alignment vertical="center" wrapText="1" readingOrder="1"/>
    </xf>
    <xf numFmtId="15" fontId="10" fillId="3" borderId="1" xfId="0" applyNumberFormat="1" applyFont="1" applyFill="1" applyBorder="1" applyAlignment="1">
      <alignment horizontal="center" vertical="center"/>
    </xf>
    <xf numFmtId="0" fontId="2" fillId="4" borderId="1" xfId="2" applyFill="1" applyBorder="1" applyAlignment="1">
      <alignment horizontal="center" wrapText="1"/>
    </xf>
    <xf numFmtId="4" fontId="3" fillId="0" borderId="0" xfId="2" applyNumberFormat="1" applyFont="1" applyAlignment="1">
      <alignment wrapText="1"/>
    </xf>
    <xf numFmtId="43" fontId="3" fillId="0" borderId="0" xfId="5" applyFont="1" applyAlignment="1">
      <alignment wrapText="1"/>
    </xf>
    <xf numFmtId="43" fontId="2" fillId="0" borderId="1" xfId="2" applyNumberFormat="1" applyBorder="1" applyAlignment="1">
      <alignment wrapText="1"/>
    </xf>
    <xf numFmtId="15" fontId="9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15" fontId="9" fillId="4" borderId="1" xfId="0" applyNumberFormat="1" applyFont="1" applyFill="1" applyBorder="1" applyAlignment="1">
      <alignment horizontal="center" vertical="center"/>
    </xf>
    <xf numFmtId="43" fontId="2" fillId="4" borderId="1" xfId="2" applyNumberFormat="1" applyFill="1" applyBorder="1" applyAlignment="1">
      <alignment wrapText="1"/>
    </xf>
    <xf numFmtId="4" fontId="9" fillId="4" borderId="1" xfId="0" applyNumberFormat="1" applyFont="1" applyFill="1" applyBorder="1" applyAlignment="1">
      <alignment horizontal="center" vertical="center"/>
    </xf>
    <xf numFmtId="43" fontId="2" fillId="0" borderId="2" xfId="2" applyNumberFormat="1" applyBorder="1" applyAlignment="1">
      <alignment wrapText="1"/>
    </xf>
    <xf numFmtId="43" fontId="2" fillId="3" borderId="2" xfId="2" applyNumberFormat="1" applyFill="1" applyBorder="1" applyAlignment="1">
      <alignment wrapText="1"/>
    </xf>
    <xf numFmtId="165" fontId="2" fillId="3" borderId="1" xfId="4" applyNumberFormat="1" applyFont="1" applyFill="1" applyBorder="1" applyAlignment="1">
      <alignment vertical="center" wrapText="1" readingOrder="1"/>
    </xf>
    <xf numFmtId="1" fontId="2" fillId="3" borderId="1" xfId="3" applyNumberFormat="1" applyFill="1" applyBorder="1" applyAlignment="1">
      <alignment horizontal="center" vertical="center" wrapText="1" readingOrder="1"/>
    </xf>
    <xf numFmtId="15" fontId="9" fillId="3" borderId="2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 vertical="center"/>
    </xf>
    <xf numFmtId="44" fontId="3" fillId="0" borderId="0" xfId="6" applyFont="1" applyAlignment="1">
      <alignment wrapText="1"/>
    </xf>
    <xf numFmtId="43" fontId="2" fillId="0" borderId="0" xfId="2" applyNumberFormat="1" applyAlignment="1">
      <alignment wrapText="1"/>
    </xf>
    <xf numFmtId="15" fontId="11" fillId="4" borderId="1" xfId="0" applyNumberFormat="1" applyFont="1" applyFill="1" applyBorder="1" applyAlignment="1">
      <alignment horizontal="center" vertical="center"/>
    </xf>
    <xf numFmtId="15" fontId="11" fillId="0" borderId="2" xfId="0" applyNumberFormat="1" applyFont="1" applyBorder="1" applyAlignment="1">
      <alignment horizontal="center" vertical="center"/>
    </xf>
    <xf numFmtId="15" fontId="11" fillId="0" borderId="1" xfId="0" applyNumberFormat="1" applyFont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17" fontId="3" fillId="0" borderId="0" xfId="2" applyNumberFormat="1" applyFont="1" applyAlignment="1">
      <alignment horizontal="center" wrapText="1"/>
    </xf>
    <xf numFmtId="0" fontId="8" fillId="2" borderId="0" xfId="2" applyFont="1" applyFill="1" applyAlignment="1">
      <alignment horizontal="center" vertical="center" wrapText="1"/>
    </xf>
  </cellXfs>
  <cellStyles count="7">
    <cellStyle name="Millares" xfId="5" builtinId="3"/>
    <cellStyle name="Millares 2" xfId="4"/>
    <cellStyle name="Moneda" xfId="6" builtinId="4"/>
    <cellStyle name="Normal" xfId="0" builtinId="0"/>
    <cellStyle name="Normal 2 2" xfId="3"/>
    <cellStyle name="Normal_Cuadro de Deuda Gob Jun-10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cela.gonzalez/Desktop/2024/PROYECCIONES%20DEUDA/COMPARATIVO%20DEUDA%20REESTRUCTURA%20CON%20LA%20ANTERIOR/PROYECCION%20SERVICIO%20DE%20DEUDA%20POR%20ESTA%20ADMINISTRACI&#210;N%2003%20DE%20ABRIL%20D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TO PLAZO FID AL 9 DE FEB"/>
      <sheetName val="Deuda Corto Plazo"/>
      <sheetName val="PORYECCION CORTOS PLAZOS"/>
      <sheetName val="FORM. CTO. PLAZO"/>
      <sheetName val="FORM. CTO. PLAZO (3)"/>
      <sheetName val="FORM. CTO. PLAZO (2)"/>
      <sheetName val="BANORTE 1200 1.75 (4)"/>
      <sheetName val="BANORTE 1200 1.75"/>
      <sheetName val="RESUMEN"/>
      <sheetName val="F CONCENT"/>
      <sheetName val="FORM DEUD"/>
      <sheetName val="FORM HONOR."/>
      <sheetName val="ONC REST"/>
      <sheetName val="COMPARATIVO"/>
      <sheetName val="CONC DEUD ACT."/>
      <sheetName val="CONC. 2"/>
      <sheetName val="CONS MENS REEST."/>
      <sheetName val="CONCEENTRADO COMP POR AÑO"/>
      <sheetName val="TIIES"/>
      <sheetName val="FLUJO POR REESTRUCTURA"/>
      <sheetName val="CONC SERV DEUDA REST"/>
      <sheetName val="con x año deuda actual"/>
      <sheetName val="CONS MENS ACTUAL"/>
      <sheetName val="CONCENTRADO CAP E INT REEST"/>
      <sheetName val="CON MENS REEST."/>
      <sheetName val="MENS 2024 (2)"/>
      <sheetName val="BANORTE 4500"/>
      <sheetName val="BANOBRAS 183 2"/>
      <sheetName val="BANOBRAS 187"/>
      <sheetName val="BANOBRAS 250"/>
      <sheetName val="BANOBRAS113 "/>
      <sheetName val="BANCOMER 1000 MDP. (3)"/>
      <sheetName val="BANCOMER 1000 MDP. (2)"/>
      <sheetName val="1000"/>
      <sheetName val="4500 E"/>
      <sheetName val="BANORTE 2000"/>
      <sheetName val="2000E"/>
      <sheetName val="BANORTE 1000000000"/>
      <sheetName val="1000E"/>
      <sheetName val="BBVA3000"/>
      <sheetName val="3000E"/>
      <sheetName val="BMEX 22506"/>
      <sheetName val="T2506"/>
      <sheetName val="BANOBRAS 183 2 (2)"/>
      <sheetName val="BANOBRAS 187 (2)"/>
      <sheetName val="BANOBRAS113  (2)"/>
      <sheetName val="BANORTE 1500 1.65 (3)"/>
      <sheetName val="BANORTE 1200 1.75 (6)"/>
      <sheetName val="SANTANDER 2000"/>
      <sheetName val="2000SE"/>
      <sheetName val="BBVA1000"/>
      <sheetName val="1000BE"/>
      <sheetName val="BBVA 358"/>
      <sheetName val="358E"/>
      <sheetName val="BANAMEX 1500 MDP (3)"/>
      <sheetName val="BANAMEX 1500 MDP (2)"/>
      <sheetName val="1000 (2)"/>
      <sheetName val="BANORTE 1514 (3)"/>
      <sheetName val="BANORTE 1514 (2)"/>
      <sheetName val="1000 (3)"/>
      <sheetName val="BANORTE 5461 (2)"/>
      <sheetName val="BANORTE 5461 (3)"/>
      <sheetName val="1000 (4)"/>
      <sheetName val="SANT 1650 (2)"/>
      <sheetName val="SANT 1650 (4)"/>
      <sheetName val="SANT 1650 (3)"/>
      <sheetName val="1000 (5)"/>
      <sheetName val="BANAMEX 1000 (3)"/>
      <sheetName val="BANAMEX 1000 (2)"/>
      <sheetName val="1000 (6)"/>
      <sheetName val="BANCOMER 500 (3)"/>
      <sheetName val="BANCOMER 500 (2)"/>
      <sheetName val="1000 (7)"/>
      <sheetName val="BANCOMER 962  (2)"/>
      <sheetName val="BANCOMER 962  (3)"/>
      <sheetName val="1000 (8)"/>
      <sheetName val="BANCOMER 993 (2)"/>
      <sheetName val="BANCOMER 993 (3)"/>
      <sheetName val="993"/>
      <sheetName val="CORTO PLAZO FID AL 31 DE DIC"/>
      <sheetName val="PRESUPUESTO 2022 (2)"/>
      <sheetName val="TECHO DE FINAN. MENSUAL (2)"/>
      <sheetName val="BANORTE 1500 1.65 (2)"/>
      <sheetName val="Hoja3"/>
      <sheetName val="Hoja4"/>
      <sheetName val="BANAMEX 1500"/>
      <sheetName val="BBVA 150"/>
      <sheetName val="SCOTIABANK 100 MDP"/>
      <sheetName val="BBVA 250"/>
      <sheetName val="SANT 50 MDP."/>
      <sheetName val="SANT 50 MDP. (2)"/>
      <sheetName val="HSBC  MDP"/>
      <sheetName val="BANORTE 600 MDP."/>
      <sheetName val="AZTECA"/>
      <sheetName val="  BBVA 100 FACTORAJE"/>
      <sheetName val="FACTORAJE SANT.300"/>
      <sheetName val="FACTORAJE SANT.300 (2)"/>
      <sheetName val="CADENAS  BBVA 100"/>
      <sheetName val="CADENAS PROD 600 (3)"/>
      <sheetName val="Hoja2"/>
      <sheetName val="BANORTE 1200 1.75 (2)"/>
      <sheetName val="BANORTE 1200 1.75 (3)"/>
      <sheetName val="C.P. SANTANDER 1000"/>
      <sheetName val="Hoja1 (3)"/>
      <sheetName val="Hoja1"/>
      <sheetName val="Hoja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>
            <v>0.11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E1">
            <v>0.11506</v>
          </cell>
        </row>
        <row r="2">
          <cell r="E2">
            <v>0.11706</v>
          </cell>
        </row>
        <row r="3">
          <cell r="E3">
            <v>0.11906</v>
          </cell>
        </row>
        <row r="4">
          <cell r="E4">
            <v>0.12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E1">
            <v>0.11506</v>
          </cell>
        </row>
        <row r="2">
          <cell r="E2">
            <v>0.11706</v>
          </cell>
        </row>
        <row r="3">
          <cell r="E3">
            <v>0.11906</v>
          </cell>
        </row>
        <row r="4">
          <cell r="E4">
            <v>0.12</v>
          </cell>
        </row>
      </sheetData>
      <sheetData sheetId="36">
        <row r="6">
          <cell r="C6">
            <v>1977281679.6800001</v>
          </cell>
        </row>
      </sheetData>
      <sheetData sheetId="37"/>
      <sheetData sheetId="38">
        <row r="6">
          <cell r="C6">
            <v>715003933.34000003</v>
          </cell>
        </row>
      </sheetData>
      <sheetData sheetId="39">
        <row r="1">
          <cell r="E1">
            <v>0.11506</v>
          </cell>
        </row>
        <row r="2">
          <cell r="E2">
            <v>0.11706</v>
          </cell>
        </row>
        <row r="3">
          <cell r="E3">
            <v>0.11906</v>
          </cell>
        </row>
        <row r="4">
          <cell r="E4">
            <v>0.12</v>
          </cell>
        </row>
      </sheetData>
      <sheetData sheetId="40"/>
      <sheetData sheetId="41"/>
      <sheetData sheetId="42">
        <row r="6">
          <cell r="C6">
            <v>2506794049.29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5"/>
  <sheetViews>
    <sheetView topLeftCell="B5" zoomScale="120" zoomScaleNormal="120" workbookViewId="0">
      <selection activeCell="F55" sqref="A6:F55"/>
    </sheetView>
  </sheetViews>
  <sheetFormatPr baseColWidth="10" defaultRowHeight="11.25" x14ac:dyDescent="0.2"/>
  <cols>
    <col min="1" max="1" width="0" style="2" hidden="1" customWidth="1"/>
    <col min="2" max="2" width="6.140625" style="2" customWidth="1"/>
    <col min="3" max="3" width="10.7109375" style="2" customWidth="1"/>
    <col min="4" max="4" width="12.140625" style="3" customWidth="1"/>
    <col min="5" max="5" width="17.42578125" style="2" customWidth="1"/>
    <col min="6" max="6" width="17.28515625" style="2" customWidth="1"/>
    <col min="7" max="7" width="17" style="2" customWidth="1"/>
    <col min="8" max="8" width="13.7109375" style="2" customWidth="1"/>
    <col min="9" max="198" width="11.42578125" style="2"/>
    <col min="199" max="199" width="25.85546875" style="2" customWidth="1"/>
    <col min="200" max="200" width="14.85546875" style="2" customWidth="1"/>
    <col min="201" max="201" width="15.42578125" style="2" customWidth="1"/>
    <col min="202" max="202" width="10.7109375" style="2" customWidth="1"/>
    <col min="203" max="203" width="9.42578125" style="2" customWidth="1"/>
    <col min="204" max="204" width="14.140625" style="2" customWidth="1"/>
    <col min="205" max="205" width="16.7109375" style="2" customWidth="1"/>
    <col min="206" max="206" width="13.28515625" style="2" customWidth="1"/>
    <col min="207" max="207" width="17.28515625" style="2" customWidth="1"/>
    <col min="208" max="208" width="9.85546875" style="2" customWidth="1"/>
    <col min="209" max="209" width="17.28515625" style="2" customWidth="1"/>
    <col min="210" max="210" width="14.42578125" style="2" customWidth="1"/>
    <col min="211" max="211" width="0" style="2" hidden="1" customWidth="1"/>
    <col min="212" max="212" width="18.28515625" style="2" customWidth="1"/>
    <col min="213" max="213" width="18.42578125" style="2" customWidth="1"/>
    <col min="214" max="214" width="17" style="2" customWidth="1"/>
    <col min="215" max="454" width="11.42578125" style="2"/>
    <col min="455" max="455" width="25.85546875" style="2" customWidth="1"/>
    <col min="456" max="456" width="14.85546875" style="2" customWidth="1"/>
    <col min="457" max="457" width="15.42578125" style="2" customWidth="1"/>
    <col min="458" max="458" width="10.7109375" style="2" customWidth="1"/>
    <col min="459" max="459" width="9.42578125" style="2" customWidth="1"/>
    <col min="460" max="460" width="14.140625" style="2" customWidth="1"/>
    <col min="461" max="461" width="16.7109375" style="2" customWidth="1"/>
    <col min="462" max="462" width="13.28515625" style="2" customWidth="1"/>
    <col min="463" max="463" width="17.28515625" style="2" customWidth="1"/>
    <col min="464" max="464" width="9.85546875" style="2" customWidth="1"/>
    <col min="465" max="465" width="17.28515625" style="2" customWidth="1"/>
    <col min="466" max="466" width="14.42578125" style="2" customWidth="1"/>
    <col min="467" max="467" width="0" style="2" hidden="1" customWidth="1"/>
    <col min="468" max="468" width="18.28515625" style="2" customWidth="1"/>
    <col min="469" max="469" width="18.42578125" style="2" customWidth="1"/>
    <col min="470" max="470" width="17" style="2" customWidth="1"/>
    <col min="471" max="710" width="11.42578125" style="2"/>
    <col min="711" max="711" width="25.85546875" style="2" customWidth="1"/>
    <col min="712" max="712" width="14.85546875" style="2" customWidth="1"/>
    <col min="713" max="713" width="15.42578125" style="2" customWidth="1"/>
    <col min="714" max="714" width="10.7109375" style="2" customWidth="1"/>
    <col min="715" max="715" width="9.42578125" style="2" customWidth="1"/>
    <col min="716" max="716" width="14.140625" style="2" customWidth="1"/>
    <col min="717" max="717" width="16.7109375" style="2" customWidth="1"/>
    <col min="718" max="718" width="13.28515625" style="2" customWidth="1"/>
    <col min="719" max="719" width="17.28515625" style="2" customWidth="1"/>
    <col min="720" max="720" width="9.85546875" style="2" customWidth="1"/>
    <col min="721" max="721" width="17.28515625" style="2" customWidth="1"/>
    <col min="722" max="722" width="14.42578125" style="2" customWidth="1"/>
    <col min="723" max="723" width="0" style="2" hidden="1" customWidth="1"/>
    <col min="724" max="724" width="18.28515625" style="2" customWidth="1"/>
    <col min="725" max="725" width="18.42578125" style="2" customWidth="1"/>
    <col min="726" max="726" width="17" style="2" customWidth="1"/>
    <col min="727" max="966" width="11.42578125" style="2"/>
    <col min="967" max="967" width="25.85546875" style="2" customWidth="1"/>
    <col min="968" max="968" width="14.85546875" style="2" customWidth="1"/>
    <col min="969" max="969" width="15.42578125" style="2" customWidth="1"/>
    <col min="970" max="970" width="10.7109375" style="2" customWidth="1"/>
    <col min="971" max="971" width="9.42578125" style="2" customWidth="1"/>
    <col min="972" max="972" width="14.140625" style="2" customWidth="1"/>
    <col min="973" max="973" width="16.7109375" style="2" customWidth="1"/>
    <col min="974" max="974" width="13.28515625" style="2" customWidth="1"/>
    <col min="975" max="975" width="17.28515625" style="2" customWidth="1"/>
    <col min="976" max="976" width="9.85546875" style="2" customWidth="1"/>
    <col min="977" max="977" width="17.28515625" style="2" customWidth="1"/>
    <col min="978" max="978" width="14.42578125" style="2" customWidth="1"/>
    <col min="979" max="979" width="0" style="2" hidden="1" customWidth="1"/>
    <col min="980" max="980" width="18.28515625" style="2" customWidth="1"/>
    <col min="981" max="981" width="18.42578125" style="2" customWidth="1"/>
    <col min="982" max="982" width="17" style="2" customWidth="1"/>
    <col min="983" max="1222" width="11.42578125" style="2"/>
    <col min="1223" max="1223" width="25.85546875" style="2" customWidth="1"/>
    <col min="1224" max="1224" width="14.85546875" style="2" customWidth="1"/>
    <col min="1225" max="1225" width="15.42578125" style="2" customWidth="1"/>
    <col min="1226" max="1226" width="10.7109375" style="2" customWidth="1"/>
    <col min="1227" max="1227" width="9.42578125" style="2" customWidth="1"/>
    <col min="1228" max="1228" width="14.140625" style="2" customWidth="1"/>
    <col min="1229" max="1229" width="16.7109375" style="2" customWidth="1"/>
    <col min="1230" max="1230" width="13.28515625" style="2" customWidth="1"/>
    <col min="1231" max="1231" width="17.28515625" style="2" customWidth="1"/>
    <col min="1232" max="1232" width="9.85546875" style="2" customWidth="1"/>
    <col min="1233" max="1233" width="17.28515625" style="2" customWidth="1"/>
    <col min="1234" max="1234" width="14.42578125" style="2" customWidth="1"/>
    <col min="1235" max="1235" width="0" style="2" hidden="1" customWidth="1"/>
    <col min="1236" max="1236" width="18.28515625" style="2" customWidth="1"/>
    <col min="1237" max="1237" width="18.42578125" style="2" customWidth="1"/>
    <col min="1238" max="1238" width="17" style="2" customWidth="1"/>
    <col min="1239" max="1478" width="11.42578125" style="2"/>
    <col min="1479" max="1479" width="25.85546875" style="2" customWidth="1"/>
    <col min="1480" max="1480" width="14.85546875" style="2" customWidth="1"/>
    <col min="1481" max="1481" width="15.42578125" style="2" customWidth="1"/>
    <col min="1482" max="1482" width="10.7109375" style="2" customWidth="1"/>
    <col min="1483" max="1483" width="9.42578125" style="2" customWidth="1"/>
    <col min="1484" max="1484" width="14.140625" style="2" customWidth="1"/>
    <col min="1485" max="1485" width="16.7109375" style="2" customWidth="1"/>
    <col min="1486" max="1486" width="13.28515625" style="2" customWidth="1"/>
    <col min="1487" max="1487" width="17.28515625" style="2" customWidth="1"/>
    <col min="1488" max="1488" width="9.85546875" style="2" customWidth="1"/>
    <col min="1489" max="1489" width="17.28515625" style="2" customWidth="1"/>
    <col min="1490" max="1490" width="14.42578125" style="2" customWidth="1"/>
    <col min="1491" max="1491" width="0" style="2" hidden="1" customWidth="1"/>
    <col min="1492" max="1492" width="18.28515625" style="2" customWidth="1"/>
    <col min="1493" max="1493" width="18.42578125" style="2" customWidth="1"/>
    <col min="1494" max="1494" width="17" style="2" customWidth="1"/>
    <col min="1495" max="1734" width="11.42578125" style="2"/>
    <col min="1735" max="1735" width="25.85546875" style="2" customWidth="1"/>
    <col min="1736" max="1736" width="14.85546875" style="2" customWidth="1"/>
    <col min="1737" max="1737" width="15.42578125" style="2" customWidth="1"/>
    <col min="1738" max="1738" width="10.7109375" style="2" customWidth="1"/>
    <col min="1739" max="1739" width="9.42578125" style="2" customWidth="1"/>
    <col min="1740" max="1740" width="14.140625" style="2" customWidth="1"/>
    <col min="1741" max="1741" width="16.7109375" style="2" customWidth="1"/>
    <col min="1742" max="1742" width="13.28515625" style="2" customWidth="1"/>
    <col min="1743" max="1743" width="17.28515625" style="2" customWidth="1"/>
    <col min="1744" max="1744" width="9.85546875" style="2" customWidth="1"/>
    <col min="1745" max="1745" width="17.28515625" style="2" customWidth="1"/>
    <col min="1746" max="1746" width="14.42578125" style="2" customWidth="1"/>
    <col min="1747" max="1747" width="0" style="2" hidden="1" customWidth="1"/>
    <col min="1748" max="1748" width="18.28515625" style="2" customWidth="1"/>
    <col min="1749" max="1749" width="18.42578125" style="2" customWidth="1"/>
    <col min="1750" max="1750" width="17" style="2" customWidth="1"/>
    <col min="1751" max="1990" width="11.42578125" style="2"/>
    <col min="1991" max="1991" width="25.85546875" style="2" customWidth="1"/>
    <col min="1992" max="1992" width="14.85546875" style="2" customWidth="1"/>
    <col min="1993" max="1993" width="15.42578125" style="2" customWidth="1"/>
    <col min="1994" max="1994" width="10.7109375" style="2" customWidth="1"/>
    <col min="1995" max="1995" width="9.42578125" style="2" customWidth="1"/>
    <col min="1996" max="1996" width="14.140625" style="2" customWidth="1"/>
    <col min="1997" max="1997" width="16.7109375" style="2" customWidth="1"/>
    <col min="1998" max="1998" width="13.28515625" style="2" customWidth="1"/>
    <col min="1999" max="1999" width="17.28515625" style="2" customWidth="1"/>
    <col min="2000" max="2000" width="9.85546875" style="2" customWidth="1"/>
    <col min="2001" max="2001" width="17.28515625" style="2" customWidth="1"/>
    <col min="2002" max="2002" width="14.42578125" style="2" customWidth="1"/>
    <col min="2003" max="2003" width="0" style="2" hidden="1" customWidth="1"/>
    <col min="2004" max="2004" width="18.28515625" style="2" customWidth="1"/>
    <col min="2005" max="2005" width="18.42578125" style="2" customWidth="1"/>
    <col min="2006" max="2006" width="17" style="2" customWidth="1"/>
    <col min="2007" max="2246" width="11.42578125" style="2"/>
    <col min="2247" max="2247" width="25.85546875" style="2" customWidth="1"/>
    <col min="2248" max="2248" width="14.85546875" style="2" customWidth="1"/>
    <col min="2249" max="2249" width="15.42578125" style="2" customWidth="1"/>
    <col min="2250" max="2250" width="10.7109375" style="2" customWidth="1"/>
    <col min="2251" max="2251" width="9.42578125" style="2" customWidth="1"/>
    <col min="2252" max="2252" width="14.140625" style="2" customWidth="1"/>
    <col min="2253" max="2253" width="16.7109375" style="2" customWidth="1"/>
    <col min="2254" max="2254" width="13.28515625" style="2" customWidth="1"/>
    <col min="2255" max="2255" width="17.28515625" style="2" customWidth="1"/>
    <col min="2256" max="2256" width="9.85546875" style="2" customWidth="1"/>
    <col min="2257" max="2257" width="17.28515625" style="2" customWidth="1"/>
    <col min="2258" max="2258" width="14.42578125" style="2" customWidth="1"/>
    <col min="2259" max="2259" width="0" style="2" hidden="1" customWidth="1"/>
    <col min="2260" max="2260" width="18.28515625" style="2" customWidth="1"/>
    <col min="2261" max="2261" width="18.42578125" style="2" customWidth="1"/>
    <col min="2262" max="2262" width="17" style="2" customWidth="1"/>
    <col min="2263" max="2502" width="11.42578125" style="2"/>
    <col min="2503" max="2503" width="25.85546875" style="2" customWidth="1"/>
    <col min="2504" max="2504" width="14.85546875" style="2" customWidth="1"/>
    <col min="2505" max="2505" width="15.42578125" style="2" customWidth="1"/>
    <col min="2506" max="2506" width="10.7109375" style="2" customWidth="1"/>
    <col min="2507" max="2507" width="9.42578125" style="2" customWidth="1"/>
    <col min="2508" max="2508" width="14.140625" style="2" customWidth="1"/>
    <col min="2509" max="2509" width="16.7109375" style="2" customWidth="1"/>
    <col min="2510" max="2510" width="13.28515625" style="2" customWidth="1"/>
    <col min="2511" max="2511" width="17.28515625" style="2" customWidth="1"/>
    <col min="2512" max="2512" width="9.85546875" style="2" customWidth="1"/>
    <col min="2513" max="2513" width="17.28515625" style="2" customWidth="1"/>
    <col min="2514" max="2514" width="14.42578125" style="2" customWidth="1"/>
    <col min="2515" max="2515" width="0" style="2" hidden="1" customWidth="1"/>
    <col min="2516" max="2516" width="18.28515625" style="2" customWidth="1"/>
    <col min="2517" max="2517" width="18.42578125" style="2" customWidth="1"/>
    <col min="2518" max="2518" width="17" style="2" customWidth="1"/>
    <col min="2519" max="2758" width="11.42578125" style="2"/>
    <col min="2759" max="2759" width="25.85546875" style="2" customWidth="1"/>
    <col min="2760" max="2760" width="14.85546875" style="2" customWidth="1"/>
    <col min="2761" max="2761" width="15.42578125" style="2" customWidth="1"/>
    <col min="2762" max="2762" width="10.7109375" style="2" customWidth="1"/>
    <col min="2763" max="2763" width="9.42578125" style="2" customWidth="1"/>
    <col min="2764" max="2764" width="14.140625" style="2" customWidth="1"/>
    <col min="2765" max="2765" width="16.7109375" style="2" customWidth="1"/>
    <col min="2766" max="2766" width="13.28515625" style="2" customWidth="1"/>
    <col min="2767" max="2767" width="17.28515625" style="2" customWidth="1"/>
    <col min="2768" max="2768" width="9.85546875" style="2" customWidth="1"/>
    <col min="2769" max="2769" width="17.28515625" style="2" customWidth="1"/>
    <col min="2770" max="2770" width="14.42578125" style="2" customWidth="1"/>
    <col min="2771" max="2771" width="0" style="2" hidden="1" customWidth="1"/>
    <col min="2772" max="2772" width="18.28515625" style="2" customWidth="1"/>
    <col min="2773" max="2773" width="18.42578125" style="2" customWidth="1"/>
    <col min="2774" max="2774" width="17" style="2" customWidth="1"/>
    <col min="2775" max="3014" width="11.42578125" style="2"/>
    <col min="3015" max="3015" width="25.85546875" style="2" customWidth="1"/>
    <col min="3016" max="3016" width="14.85546875" style="2" customWidth="1"/>
    <col min="3017" max="3017" width="15.42578125" style="2" customWidth="1"/>
    <col min="3018" max="3018" width="10.7109375" style="2" customWidth="1"/>
    <col min="3019" max="3019" width="9.42578125" style="2" customWidth="1"/>
    <col min="3020" max="3020" width="14.140625" style="2" customWidth="1"/>
    <col min="3021" max="3021" width="16.7109375" style="2" customWidth="1"/>
    <col min="3022" max="3022" width="13.28515625" style="2" customWidth="1"/>
    <col min="3023" max="3023" width="17.28515625" style="2" customWidth="1"/>
    <col min="3024" max="3024" width="9.85546875" style="2" customWidth="1"/>
    <col min="3025" max="3025" width="17.28515625" style="2" customWidth="1"/>
    <col min="3026" max="3026" width="14.42578125" style="2" customWidth="1"/>
    <col min="3027" max="3027" width="0" style="2" hidden="1" customWidth="1"/>
    <col min="3028" max="3028" width="18.28515625" style="2" customWidth="1"/>
    <col min="3029" max="3029" width="18.42578125" style="2" customWidth="1"/>
    <col min="3030" max="3030" width="17" style="2" customWidth="1"/>
    <col min="3031" max="3270" width="11.42578125" style="2"/>
    <col min="3271" max="3271" width="25.85546875" style="2" customWidth="1"/>
    <col min="3272" max="3272" width="14.85546875" style="2" customWidth="1"/>
    <col min="3273" max="3273" width="15.42578125" style="2" customWidth="1"/>
    <col min="3274" max="3274" width="10.7109375" style="2" customWidth="1"/>
    <col min="3275" max="3275" width="9.42578125" style="2" customWidth="1"/>
    <col min="3276" max="3276" width="14.140625" style="2" customWidth="1"/>
    <col min="3277" max="3277" width="16.7109375" style="2" customWidth="1"/>
    <col min="3278" max="3278" width="13.28515625" style="2" customWidth="1"/>
    <col min="3279" max="3279" width="17.28515625" style="2" customWidth="1"/>
    <col min="3280" max="3280" width="9.85546875" style="2" customWidth="1"/>
    <col min="3281" max="3281" width="17.28515625" style="2" customWidth="1"/>
    <col min="3282" max="3282" width="14.42578125" style="2" customWidth="1"/>
    <col min="3283" max="3283" width="0" style="2" hidden="1" customWidth="1"/>
    <col min="3284" max="3284" width="18.28515625" style="2" customWidth="1"/>
    <col min="3285" max="3285" width="18.42578125" style="2" customWidth="1"/>
    <col min="3286" max="3286" width="17" style="2" customWidth="1"/>
    <col min="3287" max="3526" width="11.42578125" style="2"/>
    <col min="3527" max="3527" width="25.85546875" style="2" customWidth="1"/>
    <col min="3528" max="3528" width="14.85546875" style="2" customWidth="1"/>
    <col min="3529" max="3529" width="15.42578125" style="2" customWidth="1"/>
    <col min="3530" max="3530" width="10.7109375" style="2" customWidth="1"/>
    <col min="3531" max="3531" width="9.42578125" style="2" customWidth="1"/>
    <col min="3532" max="3532" width="14.140625" style="2" customWidth="1"/>
    <col min="3533" max="3533" width="16.7109375" style="2" customWidth="1"/>
    <col min="3534" max="3534" width="13.28515625" style="2" customWidth="1"/>
    <col min="3535" max="3535" width="17.28515625" style="2" customWidth="1"/>
    <col min="3536" max="3536" width="9.85546875" style="2" customWidth="1"/>
    <col min="3537" max="3537" width="17.28515625" style="2" customWidth="1"/>
    <col min="3538" max="3538" width="14.42578125" style="2" customWidth="1"/>
    <col min="3539" max="3539" width="0" style="2" hidden="1" customWidth="1"/>
    <col min="3540" max="3540" width="18.28515625" style="2" customWidth="1"/>
    <col min="3541" max="3541" width="18.42578125" style="2" customWidth="1"/>
    <col min="3542" max="3542" width="17" style="2" customWidth="1"/>
    <col min="3543" max="3782" width="11.42578125" style="2"/>
    <col min="3783" max="3783" width="25.85546875" style="2" customWidth="1"/>
    <col min="3784" max="3784" width="14.85546875" style="2" customWidth="1"/>
    <col min="3785" max="3785" width="15.42578125" style="2" customWidth="1"/>
    <col min="3786" max="3786" width="10.7109375" style="2" customWidth="1"/>
    <col min="3787" max="3787" width="9.42578125" style="2" customWidth="1"/>
    <col min="3788" max="3788" width="14.140625" style="2" customWidth="1"/>
    <col min="3789" max="3789" width="16.7109375" style="2" customWidth="1"/>
    <col min="3790" max="3790" width="13.28515625" style="2" customWidth="1"/>
    <col min="3791" max="3791" width="17.28515625" style="2" customWidth="1"/>
    <col min="3792" max="3792" width="9.85546875" style="2" customWidth="1"/>
    <col min="3793" max="3793" width="17.28515625" style="2" customWidth="1"/>
    <col min="3794" max="3794" width="14.42578125" style="2" customWidth="1"/>
    <col min="3795" max="3795" width="0" style="2" hidden="1" customWidth="1"/>
    <col min="3796" max="3796" width="18.28515625" style="2" customWidth="1"/>
    <col min="3797" max="3797" width="18.42578125" style="2" customWidth="1"/>
    <col min="3798" max="3798" width="17" style="2" customWidth="1"/>
    <col min="3799" max="4038" width="11.42578125" style="2"/>
    <col min="4039" max="4039" width="25.85546875" style="2" customWidth="1"/>
    <col min="4040" max="4040" width="14.85546875" style="2" customWidth="1"/>
    <col min="4041" max="4041" width="15.42578125" style="2" customWidth="1"/>
    <col min="4042" max="4042" width="10.7109375" style="2" customWidth="1"/>
    <col min="4043" max="4043" width="9.42578125" style="2" customWidth="1"/>
    <col min="4044" max="4044" width="14.140625" style="2" customWidth="1"/>
    <col min="4045" max="4045" width="16.7109375" style="2" customWidth="1"/>
    <col min="4046" max="4046" width="13.28515625" style="2" customWidth="1"/>
    <col min="4047" max="4047" width="17.28515625" style="2" customWidth="1"/>
    <col min="4048" max="4048" width="9.85546875" style="2" customWidth="1"/>
    <col min="4049" max="4049" width="17.28515625" style="2" customWidth="1"/>
    <col min="4050" max="4050" width="14.42578125" style="2" customWidth="1"/>
    <col min="4051" max="4051" width="0" style="2" hidden="1" customWidth="1"/>
    <col min="4052" max="4052" width="18.28515625" style="2" customWidth="1"/>
    <col min="4053" max="4053" width="18.42578125" style="2" customWidth="1"/>
    <col min="4054" max="4054" width="17" style="2" customWidth="1"/>
    <col min="4055" max="4294" width="11.42578125" style="2"/>
    <col min="4295" max="4295" width="25.85546875" style="2" customWidth="1"/>
    <col min="4296" max="4296" width="14.85546875" style="2" customWidth="1"/>
    <col min="4297" max="4297" width="15.42578125" style="2" customWidth="1"/>
    <col min="4298" max="4298" width="10.7109375" style="2" customWidth="1"/>
    <col min="4299" max="4299" width="9.42578125" style="2" customWidth="1"/>
    <col min="4300" max="4300" width="14.140625" style="2" customWidth="1"/>
    <col min="4301" max="4301" width="16.7109375" style="2" customWidth="1"/>
    <col min="4302" max="4302" width="13.28515625" style="2" customWidth="1"/>
    <col min="4303" max="4303" width="17.28515625" style="2" customWidth="1"/>
    <col min="4304" max="4304" width="9.85546875" style="2" customWidth="1"/>
    <col min="4305" max="4305" width="17.28515625" style="2" customWidth="1"/>
    <col min="4306" max="4306" width="14.42578125" style="2" customWidth="1"/>
    <col min="4307" max="4307" width="0" style="2" hidden="1" customWidth="1"/>
    <col min="4308" max="4308" width="18.28515625" style="2" customWidth="1"/>
    <col min="4309" max="4309" width="18.42578125" style="2" customWidth="1"/>
    <col min="4310" max="4310" width="17" style="2" customWidth="1"/>
    <col min="4311" max="4550" width="11.42578125" style="2"/>
    <col min="4551" max="4551" width="25.85546875" style="2" customWidth="1"/>
    <col min="4552" max="4552" width="14.85546875" style="2" customWidth="1"/>
    <col min="4553" max="4553" width="15.42578125" style="2" customWidth="1"/>
    <col min="4554" max="4554" width="10.7109375" style="2" customWidth="1"/>
    <col min="4555" max="4555" width="9.42578125" style="2" customWidth="1"/>
    <col min="4556" max="4556" width="14.140625" style="2" customWidth="1"/>
    <col min="4557" max="4557" width="16.7109375" style="2" customWidth="1"/>
    <col min="4558" max="4558" width="13.28515625" style="2" customWidth="1"/>
    <col min="4559" max="4559" width="17.28515625" style="2" customWidth="1"/>
    <col min="4560" max="4560" width="9.85546875" style="2" customWidth="1"/>
    <col min="4561" max="4561" width="17.28515625" style="2" customWidth="1"/>
    <col min="4562" max="4562" width="14.42578125" style="2" customWidth="1"/>
    <col min="4563" max="4563" width="0" style="2" hidden="1" customWidth="1"/>
    <col min="4564" max="4564" width="18.28515625" style="2" customWidth="1"/>
    <col min="4565" max="4565" width="18.42578125" style="2" customWidth="1"/>
    <col min="4566" max="4566" width="17" style="2" customWidth="1"/>
    <col min="4567" max="4806" width="11.42578125" style="2"/>
    <col min="4807" max="4807" width="25.85546875" style="2" customWidth="1"/>
    <col min="4808" max="4808" width="14.85546875" style="2" customWidth="1"/>
    <col min="4809" max="4809" width="15.42578125" style="2" customWidth="1"/>
    <col min="4810" max="4810" width="10.7109375" style="2" customWidth="1"/>
    <col min="4811" max="4811" width="9.42578125" style="2" customWidth="1"/>
    <col min="4812" max="4812" width="14.140625" style="2" customWidth="1"/>
    <col min="4813" max="4813" width="16.7109375" style="2" customWidth="1"/>
    <col min="4814" max="4814" width="13.28515625" style="2" customWidth="1"/>
    <col min="4815" max="4815" width="17.28515625" style="2" customWidth="1"/>
    <col min="4816" max="4816" width="9.85546875" style="2" customWidth="1"/>
    <col min="4817" max="4817" width="17.28515625" style="2" customWidth="1"/>
    <col min="4818" max="4818" width="14.42578125" style="2" customWidth="1"/>
    <col min="4819" max="4819" width="0" style="2" hidden="1" customWidth="1"/>
    <col min="4820" max="4820" width="18.28515625" style="2" customWidth="1"/>
    <col min="4821" max="4821" width="18.42578125" style="2" customWidth="1"/>
    <col min="4822" max="4822" width="17" style="2" customWidth="1"/>
    <col min="4823" max="5062" width="11.42578125" style="2"/>
    <col min="5063" max="5063" width="25.85546875" style="2" customWidth="1"/>
    <col min="5064" max="5064" width="14.85546875" style="2" customWidth="1"/>
    <col min="5065" max="5065" width="15.42578125" style="2" customWidth="1"/>
    <col min="5066" max="5066" width="10.7109375" style="2" customWidth="1"/>
    <col min="5067" max="5067" width="9.42578125" style="2" customWidth="1"/>
    <col min="5068" max="5068" width="14.140625" style="2" customWidth="1"/>
    <col min="5069" max="5069" width="16.7109375" style="2" customWidth="1"/>
    <col min="5070" max="5070" width="13.28515625" style="2" customWidth="1"/>
    <col min="5071" max="5071" width="17.28515625" style="2" customWidth="1"/>
    <col min="5072" max="5072" width="9.85546875" style="2" customWidth="1"/>
    <col min="5073" max="5073" width="17.28515625" style="2" customWidth="1"/>
    <col min="5074" max="5074" width="14.42578125" style="2" customWidth="1"/>
    <col min="5075" max="5075" width="0" style="2" hidden="1" customWidth="1"/>
    <col min="5076" max="5076" width="18.28515625" style="2" customWidth="1"/>
    <col min="5077" max="5077" width="18.42578125" style="2" customWidth="1"/>
    <col min="5078" max="5078" width="17" style="2" customWidth="1"/>
    <col min="5079" max="5318" width="11.42578125" style="2"/>
    <col min="5319" max="5319" width="25.85546875" style="2" customWidth="1"/>
    <col min="5320" max="5320" width="14.85546875" style="2" customWidth="1"/>
    <col min="5321" max="5321" width="15.42578125" style="2" customWidth="1"/>
    <col min="5322" max="5322" width="10.7109375" style="2" customWidth="1"/>
    <col min="5323" max="5323" width="9.42578125" style="2" customWidth="1"/>
    <col min="5324" max="5324" width="14.140625" style="2" customWidth="1"/>
    <col min="5325" max="5325" width="16.7109375" style="2" customWidth="1"/>
    <col min="5326" max="5326" width="13.28515625" style="2" customWidth="1"/>
    <col min="5327" max="5327" width="17.28515625" style="2" customWidth="1"/>
    <col min="5328" max="5328" width="9.85546875" style="2" customWidth="1"/>
    <col min="5329" max="5329" width="17.28515625" style="2" customWidth="1"/>
    <col min="5330" max="5330" width="14.42578125" style="2" customWidth="1"/>
    <col min="5331" max="5331" width="0" style="2" hidden="1" customWidth="1"/>
    <col min="5332" max="5332" width="18.28515625" style="2" customWidth="1"/>
    <col min="5333" max="5333" width="18.42578125" style="2" customWidth="1"/>
    <col min="5334" max="5334" width="17" style="2" customWidth="1"/>
    <col min="5335" max="5574" width="11.42578125" style="2"/>
    <col min="5575" max="5575" width="25.85546875" style="2" customWidth="1"/>
    <col min="5576" max="5576" width="14.85546875" style="2" customWidth="1"/>
    <col min="5577" max="5577" width="15.42578125" style="2" customWidth="1"/>
    <col min="5578" max="5578" width="10.7109375" style="2" customWidth="1"/>
    <col min="5579" max="5579" width="9.42578125" style="2" customWidth="1"/>
    <col min="5580" max="5580" width="14.140625" style="2" customWidth="1"/>
    <col min="5581" max="5581" width="16.7109375" style="2" customWidth="1"/>
    <col min="5582" max="5582" width="13.28515625" style="2" customWidth="1"/>
    <col min="5583" max="5583" width="17.28515625" style="2" customWidth="1"/>
    <col min="5584" max="5584" width="9.85546875" style="2" customWidth="1"/>
    <col min="5585" max="5585" width="17.28515625" style="2" customWidth="1"/>
    <col min="5586" max="5586" width="14.42578125" style="2" customWidth="1"/>
    <col min="5587" max="5587" width="0" style="2" hidden="1" customWidth="1"/>
    <col min="5588" max="5588" width="18.28515625" style="2" customWidth="1"/>
    <col min="5589" max="5589" width="18.42578125" style="2" customWidth="1"/>
    <col min="5590" max="5590" width="17" style="2" customWidth="1"/>
    <col min="5591" max="5830" width="11.42578125" style="2"/>
    <col min="5831" max="5831" width="25.85546875" style="2" customWidth="1"/>
    <col min="5832" max="5832" width="14.85546875" style="2" customWidth="1"/>
    <col min="5833" max="5833" width="15.42578125" style="2" customWidth="1"/>
    <col min="5834" max="5834" width="10.7109375" style="2" customWidth="1"/>
    <col min="5835" max="5835" width="9.42578125" style="2" customWidth="1"/>
    <col min="5836" max="5836" width="14.140625" style="2" customWidth="1"/>
    <col min="5837" max="5837" width="16.7109375" style="2" customWidth="1"/>
    <col min="5838" max="5838" width="13.28515625" style="2" customWidth="1"/>
    <col min="5839" max="5839" width="17.28515625" style="2" customWidth="1"/>
    <col min="5840" max="5840" width="9.85546875" style="2" customWidth="1"/>
    <col min="5841" max="5841" width="17.28515625" style="2" customWidth="1"/>
    <col min="5842" max="5842" width="14.42578125" style="2" customWidth="1"/>
    <col min="5843" max="5843" width="0" style="2" hidden="1" customWidth="1"/>
    <col min="5844" max="5844" width="18.28515625" style="2" customWidth="1"/>
    <col min="5845" max="5845" width="18.42578125" style="2" customWidth="1"/>
    <col min="5846" max="5846" width="17" style="2" customWidth="1"/>
    <col min="5847" max="6086" width="11.42578125" style="2"/>
    <col min="6087" max="6087" width="25.85546875" style="2" customWidth="1"/>
    <col min="6088" max="6088" width="14.85546875" style="2" customWidth="1"/>
    <col min="6089" max="6089" width="15.42578125" style="2" customWidth="1"/>
    <col min="6090" max="6090" width="10.7109375" style="2" customWidth="1"/>
    <col min="6091" max="6091" width="9.42578125" style="2" customWidth="1"/>
    <col min="6092" max="6092" width="14.140625" style="2" customWidth="1"/>
    <col min="6093" max="6093" width="16.7109375" style="2" customWidth="1"/>
    <col min="6094" max="6094" width="13.28515625" style="2" customWidth="1"/>
    <col min="6095" max="6095" width="17.28515625" style="2" customWidth="1"/>
    <col min="6096" max="6096" width="9.85546875" style="2" customWidth="1"/>
    <col min="6097" max="6097" width="17.28515625" style="2" customWidth="1"/>
    <col min="6098" max="6098" width="14.42578125" style="2" customWidth="1"/>
    <col min="6099" max="6099" width="0" style="2" hidden="1" customWidth="1"/>
    <col min="6100" max="6100" width="18.28515625" style="2" customWidth="1"/>
    <col min="6101" max="6101" width="18.42578125" style="2" customWidth="1"/>
    <col min="6102" max="6102" width="17" style="2" customWidth="1"/>
    <col min="6103" max="6342" width="11.42578125" style="2"/>
    <col min="6343" max="6343" width="25.85546875" style="2" customWidth="1"/>
    <col min="6344" max="6344" width="14.85546875" style="2" customWidth="1"/>
    <col min="6345" max="6345" width="15.42578125" style="2" customWidth="1"/>
    <col min="6346" max="6346" width="10.7109375" style="2" customWidth="1"/>
    <col min="6347" max="6347" width="9.42578125" style="2" customWidth="1"/>
    <col min="6348" max="6348" width="14.140625" style="2" customWidth="1"/>
    <col min="6349" max="6349" width="16.7109375" style="2" customWidth="1"/>
    <col min="6350" max="6350" width="13.28515625" style="2" customWidth="1"/>
    <col min="6351" max="6351" width="17.28515625" style="2" customWidth="1"/>
    <col min="6352" max="6352" width="9.85546875" style="2" customWidth="1"/>
    <col min="6353" max="6353" width="17.28515625" style="2" customWidth="1"/>
    <col min="6354" max="6354" width="14.42578125" style="2" customWidth="1"/>
    <col min="6355" max="6355" width="0" style="2" hidden="1" customWidth="1"/>
    <col min="6356" max="6356" width="18.28515625" style="2" customWidth="1"/>
    <col min="6357" max="6357" width="18.42578125" style="2" customWidth="1"/>
    <col min="6358" max="6358" width="17" style="2" customWidth="1"/>
    <col min="6359" max="6598" width="11.42578125" style="2"/>
    <col min="6599" max="6599" width="25.85546875" style="2" customWidth="1"/>
    <col min="6600" max="6600" width="14.85546875" style="2" customWidth="1"/>
    <col min="6601" max="6601" width="15.42578125" style="2" customWidth="1"/>
    <col min="6602" max="6602" width="10.7109375" style="2" customWidth="1"/>
    <col min="6603" max="6603" width="9.42578125" style="2" customWidth="1"/>
    <col min="6604" max="6604" width="14.140625" style="2" customWidth="1"/>
    <col min="6605" max="6605" width="16.7109375" style="2" customWidth="1"/>
    <col min="6606" max="6606" width="13.28515625" style="2" customWidth="1"/>
    <col min="6607" max="6607" width="17.28515625" style="2" customWidth="1"/>
    <col min="6608" max="6608" width="9.85546875" style="2" customWidth="1"/>
    <col min="6609" max="6609" width="17.28515625" style="2" customWidth="1"/>
    <col min="6610" max="6610" width="14.42578125" style="2" customWidth="1"/>
    <col min="6611" max="6611" width="0" style="2" hidden="1" customWidth="1"/>
    <col min="6612" max="6612" width="18.28515625" style="2" customWidth="1"/>
    <col min="6613" max="6613" width="18.42578125" style="2" customWidth="1"/>
    <col min="6614" max="6614" width="17" style="2" customWidth="1"/>
    <col min="6615" max="6854" width="11.42578125" style="2"/>
    <col min="6855" max="6855" width="25.85546875" style="2" customWidth="1"/>
    <col min="6856" max="6856" width="14.85546875" style="2" customWidth="1"/>
    <col min="6857" max="6857" width="15.42578125" style="2" customWidth="1"/>
    <col min="6858" max="6858" width="10.7109375" style="2" customWidth="1"/>
    <col min="6859" max="6859" width="9.42578125" style="2" customWidth="1"/>
    <col min="6860" max="6860" width="14.140625" style="2" customWidth="1"/>
    <col min="6861" max="6861" width="16.7109375" style="2" customWidth="1"/>
    <col min="6862" max="6862" width="13.28515625" style="2" customWidth="1"/>
    <col min="6863" max="6863" width="17.28515625" style="2" customWidth="1"/>
    <col min="6864" max="6864" width="9.85546875" style="2" customWidth="1"/>
    <col min="6865" max="6865" width="17.28515625" style="2" customWidth="1"/>
    <col min="6866" max="6866" width="14.42578125" style="2" customWidth="1"/>
    <col min="6867" max="6867" width="0" style="2" hidden="1" customWidth="1"/>
    <col min="6868" max="6868" width="18.28515625" style="2" customWidth="1"/>
    <col min="6869" max="6869" width="18.42578125" style="2" customWidth="1"/>
    <col min="6870" max="6870" width="17" style="2" customWidth="1"/>
    <col min="6871" max="7110" width="11.42578125" style="2"/>
    <col min="7111" max="7111" width="25.85546875" style="2" customWidth="1"/>
    <col min="7112" max="7112" width="14.85546875" style="2" customWidth="1"/>
    <col min="7113" max="7113" width="15.42578125" style="2" customWidth="1"/>
    <col min="7114" max="7114" width="10.7109375" style="2" customWidth="1"/>
    <col min="7115" max="7115" width="9.42578125" style="2" customWidth="1"/>
    <col min="7116" max="7116" width="14.140625" style="2" customWidth="1"/>
    <col min="7117" max="7117" width="16.7109375" style="2" customWidth="1"/>
    <col min="7118" max="7118" width="13.28515625" style="2" customWidth="1"/>
    <col min="7119" max="7119" width="17.28515625" style="2" customWidth="1"/>
    <col min="7120" max="7120" width="9.85546875" style="2" customWidth="1"/>
    <col min="7121" max="7121" width="17.28515625" style="2" customWidth="1"/>
    <col min="7122" max="7122" width="14.42578125" style="2" customWidth="1"/>
    <col min="7123" max="7123" width="0" style="2" hidden="1" customWidth="1"/>
    <col min="7124" max="7124" width="18.28515625" style="2" customWidth="1"/>
    <col min="7125" max="7125" width="18.42578125" style="2" customWidth="1"/>
    <col min="7126" max="7126" width="17" style="2" customWidth="1"/>
    <col min="7127" max="7366" width="11.42578125" style="2"/>
    <col min="7367" max="7367" width="25.85546875" style="2" customWidth="1"/>
    <col min="7368" max="7368" width="14.85546875" style="2" customWidth="1"/>
    <col min="7369" max="7369" width="15.42578125" style="2" customWidth="1"/>
    <col min="7370" max="7370" width="10.7109375" style="2" customWidth="1"/>
    <col min="7371" max="7371" width="9.42578125" style="2" customWidth="1"/>
    <col min="7372" max="7372" width="14.140625" style="2" customWidth="1"/>
    <col min="7373" max="7373" width="16.7109375" style="2" customWidth="1"/>
    <col min="7374" max="7374" width="13.28515625" style="2" customWidth="1"/>
    <col min="7375" max="7375" width="17.28515625" style="2" customWidth="1"/>
    <col min="7376" max="7376" width="9.85546875" style="2" customWidth="1"/>
    <col min="7377" max="7377" width="17.28515625" style="2" customWidth="1"/>
    <col min="7378" max="7378" width="14.42578125" style="2" customWidth="1"/>
    <col min="7379" max="7379" width="0" style="2" hidden="1" customWidth="1"/>
    <col min="7380" max="7380" width="18.28515625" style="2" customWidth="1"/>
    <col min="7381" max="7381" width="18.42578125" style="2" customWidth="1"/>
    <col min="7382" max="7382" width="17" style="2" customWidth="1"/>
    <col min="7383" max="7622" width="11.42578125" style="2"/>
    <col min="7623" max="7623" width="25.85546875" style="2" customWidth="1"/>
    <col min="7624" max="7624" width="14.85546875" style="2" customWidth="1"/>
    <col min="7625" max="7625" width="15.42578125" style="2" customWidth="1"/>
    <col min="7626" max="7626" width="10.7109375" style="2" customWidth="1"/>
    <col min="7627" max="7627" width="9.42578125" style="2" customWidth="1"/>
    <col min="7628" max="7628" width="14.140625" style="2" customWidth="1"/>
    <col min="7629" max="7629" width="16.7109375" style="2" customWidth="1"/>
    <col min="7630" max="7630" width="13.28515625" style="2" customWidth="1"/>
    <col min="7631" max="7631" width="17.28515625" style="2" customWidth="1"/>
    <col min="7632" max="7632" width="9.85546875" style="2" customWidth="1"/>
    <col min="7633" max="7633" width="17.28515625" style="2" customWidth="1"/>
    <col min="7634" max="7634" width="14.42578125" style="2" customWidth="1"/>
    <col min="7635" max="7635" width="0" style="2" hidden="1" customWidth="1"/>
    <col min="7636" max="7636" width="18.28515625" style="2" customWidth="1"/>
    <col min="7637" max="7637" width="18.42578125" style="2" customWidth="1"/>
    <col min="7638" max="7638" width="17" style="2" customWidth="1"/>
    <col min="7639" max="7878" width="11.42578125" style="2"/>
    <col min="7879" max="7879" width="25.85546875" style="2" customWidth="1"/>
    <col min="7880" max="7880" width="14.85546875" style="2" customWidth="1"/>
    <col min="7881" max="7881" width="15.42578125" style="2" customWidth="1"/>
    <col min="7882" max="7882" width="10.7109375" style="2" customWidth="1"/>
    <col min="7883" max="7883" width="9.42578125" style="2" customWidth="1"/>
    <col min="7884" max="7884" width="14.140625" style="2" customWidth="1"/>
    <col min="7885" max="7885" width="16.7109375" style="2" customWidth="1"/>
    <col min="7886" max="7886" width="13.28515625" style="2" customWidth="1"/>
    <col min="7887" max="7887" width="17.28515625" style="2" customWidth="1"/>
    <col min="7888" max="7888" width="9.85546875" style="2" customWidth="1"/>
    <col min="7889" max="7889" width="17.28515625" style="2" customWidth="1"/>
    <col min="7890" max="7890" width="14.42578125" style="2" customWidth="1"/>
    <col min="7891" max="7891" width="0" style="2" hidden="1" customWidth="1"/>
    <col min="7892" max="7892" width="18.28515625" style="2" customWidth="1"/>
    <col min="7893" max="7893" width="18.42578125" style="2" customWidth="1"/>
    <col min="7894" max="7894" width="17" style="2" customWidth="1"/>
    <col min="7895" max="8134" width="11.42578125" style="2"/>
    <col min="8135" max="8135" width="25.85546875" style="2" customWidth="1"/>
    <col min="8136" max="8136" width="14.85546875" style="2" customWidth="1"/>
    <col min="8137" max="8137" width="15.42578125" style="2" customWidth="1"/>
    <col min="8138" max="8138" width="10.7109375" style="2" customWidth="1"/>
    <col min="8139" max="8139" width="9.42578125" style="2" customWidth="1"/>
    <col min="8140" max="8140" width="14.140625" style="2" customWidth="1"/>
    <col min="8141" max="8141" width="16.7109375" style="2" customWidth="1"/>
    <col min="8142" max="8142" width="13.28515625" style="2" customWidth="1"/>
    <col min="8143" max="8143" width="17.28515625" style="2" customWidth="1"/>
    <col min="8144" max="8144" width="9.85546875" style="2" customWidth="1"/>
    <col min="8145" max="8145" width="17.28515625" style="2" customWidth="1"/>
    <col min="8146" max="8146" width="14.42578125" style="2" customWidth="1"/>
    <col min="8147" max="8147" width="0" style="2" hidden="1" customWidth="1"/>
    <col min="8148" max="8148" width="18.28515625" style="2" customWidth="1"/>
    <col min="8149" max="8149" width="18.42578125" style="2" customWidth="1"/>
    <col min="8150" max="8150" width="17" style="2" customWidth="1"/>
    <col min="8151" max="8390" width="11.42578125" style="2"/>
    <col min="8391" max="8391" width="25.85546875" style="2" customWidth="1"/>
    <col min="8392" max="8392" width="14.85546875" style="2" customWidth="1"/>
    <col min="8393" max="8393" width="15.42578125" style="2" customWidth="1"/>
    <col min="8394" max="8394" width="10.7109375" style="2" customWidth="1"/>
    <col min="8395" max="8395" width="9.42578125" style="2" customWidth="1"/>
    <col min="8396" max="8396" width="14.140625" style="2" customWidth="1"/>
    <col min="8397" max="8397" width="16.7109375" style="2" customWidth="1"/>
    <col min="8398" max="8398" width="13.28515625" style="2" customWidth="1"/>
    <col min="8399" max="8399" width="17.28515625" style="2" customWidth="1"/>
    <col min="8400" max="8400" width="9.85546875" style="2" customWidth="1"/>
    <col min="8401" max="8401" width="17.28515625" style="2" customWidth="1"/>
    <col min="8402" max="8402" width="14.42578125" style="2" customWidth="1"/>
    <col min="8403" max="8403" width="0" style="2" hidden="1" customWidth="1"/>
    <col min="8404" max="8404" width="18.28515625" style="2" customWidth="1"/>
    <col min="8405" max="8405" width="18.42578125" style="2" customWidth="1"/>
    <col min="8406" max="8406" width="17" style="2" customWidth="1"/>
    <col min="8407" max="8646" width="11.42578125" style="2"/>
    <col min="8647" max="8647" width="25.85546875" style="2" customWidth="1"/>
    <col min="8648" max="8648" width="14.85546875" style="2" customWidth="1"/>
    <col min="8649" max="8649" width="15.42578125" style="2" customWidth="1"/>
    <col min="8650" max="8650" width="10.7109375" style="2" customWidth="1"/>
    <col min="8651" max="8651" width="9.42578125" style="2" customWidth="1"/>
    <col min="8652" max="8652" width="14.140625" style="2" customWidth="1"/>
    <col min="8653" max="8653" width="16.7109375" style="2" customWidth="1"/>
    <col min="8654" max="8654" width="13.28515625" style="2" customWidth="1"/>
    <col min="8655" max="8655" width="17.28515625" style="2" customWidth="1"/>
    <col min="8656" max="8656" width="9.85546875" style="2" customWidth="1"/>
    <col min="8657" max="8657" width="17.28515625" style="2" customWidth="1"/>
    <col min="8658" max="8658" width="14.42578125" style="2" customWidth="1"/>
    <col min="8659" max="8659" width="0" style="2" hidden="1" customWidth="1"/>
    <col min="8660" max="8660" width="18.28515625" style="2" customWidth="1"/>
    <col min="8661" max="8661" width="18.42578125" style="2" customWidth="1"/>
    <col min="8662" max="8662" width="17" style="2" customWidth="1"/>
    <col min="8663" max="8902" width="11.42578125" style="2"/>
    <col min="8903" max="8903" width="25.85546875" style="2" customWidth="1"/>
    <col min="8904" max="8904" width="14.85546875" style="2" customWidth="1"/>
    <col min="8905" max="8905" width="15.42578125" style="2" customWidth="1"/>
    <col min="8906" max="8906" width="10.7109375" style="2" customWidth="1"/>
    <col min="8907" max="8907" width="9.42578125" style="2" customWidth="1"/>
    <col min="8908" max="8908" width="14.140625" style="2" customWidth="1"/>
    <col min="8909" max="8909" width="16.7109375" style="2" customWidth="1"/>
    <col min="8910" max="8910" width="13.28515625" style="2" customWidth="1"/>
    <col min="8911" max="8911" width="17.28515625" style="2" customWidth="1"/>
    <col min="8912" max="8912" width="9.85546875" style="2" customWidth="1"/>
    <col min="8913" max="8913" width="17.28515625" style="2" customWidth="1"/>
    <col min="8914" max="8914" width="14.42578125" style="2" customWidth="1"/>
    <col min="8915" max="8915" width="0" style="2" hidden="1" customWidth="1"/>
    <col min="8916" max="8916" width="18.28515625" style="2" customWidth="1"/>
    <col min="8917" max="8917" width="18.42578125" style="2" customWidth="1"/>
    <col min="8918" max="8918" width="17" style="2" customWidth="1"/>
    <col min="8919" max="9158" width="11.42578125" style="2"/>
    <col min="9159" max="9159" width="25.85546875" style="2" customWidth="1"/>
    <col min="9160" max="9160" width="14.85546875" style="2" customWidth="1"/>
    <col min="9161" max="9161" width="15.42578125" style="2" customWidth="1"/>
    <col min="9162" max="9162" width="10.7109375" style="2" customWidth="1"/>
    <col min="9163" max="9163" width="9.42578125" style="2" customWidth="1"/>
    <col min="9164" max="9164" width="14.140625" style="2" customWidth="1"/>
    <col min="9165" max="9165" width="16.7109375" style="2" customWidth="1"/>
    <col min="9166" max="9166" width="13.28515625" style="2" customWidth="1"/>
    <col min="9167" max="9167" width="17.28515625" style="2" customWidth="1"/>
    <col min="9168" max="9168" width="9.85546875" style="2" customWidth="1"/>
    <col min="9169" max="9169" width="17.28515625" style="2" customWidth="1"/>
    <col min="9170" max="9170" width="14.42578125" style="2" customWidth="1"/>
    <col min="9171" max="9171" width="0" style="2" hidden="1" customWidth="1"/>
    <col min="9172" max="9172" width="18.28515625" style="2" customWidth="1"/>
    <col min="9173" max="9173" width="18.42578125" style="2" customWidth="1"/>
    <col min="9174" max="9174" width="17" style="2" customWidth="1"/>
    <col min="9175" max="9414" width="11.42578125" style="2"/>
    <col min="9415" max="9415" width="25.85546875" style="2" customWidth="1"/>
    <col min="9416" max="9416" width="14.85546875" style="2" customWidth="1"/>
    <col min="9417" max="9417" width="15.42578125" style="2" customWidth="1"/>
    <col min="9418" max="9418" width="10.7109375" style="2" customWidth="1"/>
    <col min="9419" max="9419" width="9.42578125" style="2" customWidth="1"/>
    <col min="9420" max="9420" width="14.140625" style="2" customWidth="1"/>
    <col min="9421" max="9421" width="16.7109375" style="2" customWidth="1"/>
    <col min="9422" max="9422" width="13.28515625" style="2" customWidth="1"/>
    <col min="9423" max="9423" width="17.28515625" style="2" customWidth="1"/>
    <col min="9424" max="9424" width="9.85546875" style="2" customWidth="1"/>
    <col min="9425" max="9425" width="17.28515625" style="2" customWidth="1"/>
    <col min="9426" max="9426" width="14.42578125" style="2" customWidth="1"/>
    <col min="9427" max="9427" width="0" style="2" hidden="1" customWidth="1"/>
    <col min="9428" max="9428" width="18.28515625" style="2" customWidth="1"/>
    <col min="9429" max="9429" width="18.42578125" style="2" customWidth="1"/>
    <col min="9430" max="9430" width="17" style="2" customWidth="1"/>
    <col min="9431" max="9670" width="11.42578125" style="2"/>
    <col min="9671" max="9671" width="25.85546875" style="2" customWidth="1"/>
    <col min="9672" max="9672" width="14.85546875" style="2" customWidth="1"/>
    <col min="9673" max="9673" width="15.42578125" style="2" customWidth="1"/>
    <col min="9674" max="9674" width="10.7109375" style="2" customWidth="1"/>
    <col min="9675" max="9675" width="9.42578125" style="2" customWidth="1"/>
    <col min="9676" max="9676" width="14.140625" style="2" customWidth="1"/>
    <col min="9677" max="9677" width="16.7109375" style="2" customWidth="1"/>
    <col min="9678" max="9678" width="13.28515625" style="2" customWidth="1"/>
    <col min="9679" max="9679" width="17.28515625" style="2" customWidth="1"/>
    <col min="9680" max="9680" width="9.85546875" style="2" customWidth="1"/>
    <col min="9681" max="9681" width="17.28515625" style="2" customWidth="1"/>
    <col min="9682" max="9682" width="14.42578125" style="2" customWidth="1"/>
    <col min="9683" max="9683" width="0" style="2" hidden="1" customWidth="1"/>
    <col min="9684" max="9684" width="18.28515625" style="2" customWidth="1"/>
    <col min="9685" max="9685" width="18.42578125" style="2" customWidth="1"/>
    <col min="9686" max="9686" width="17" style="2" customWidth="1"/>
    <col min="9687" max="9926" width="11.42578125" style="2"/>
    <col min="9927" max="9927" width="25.85546875" style="2" customWidth="1"/>
    <col min="9928" max="9928" width="14.85546875" style="2" customWidth="1"/>
    <col min="9929" max="9929" width="15.42578125" style="2" customWidth="1"/>
    <col min="9930" max="9930" width="10.7109375" style="2" customWidth="1"/>
    <col min="9931" max="9931" width="9.42578125" style="2" customWidth="1"/>
    <col min="9932" max="9932" width="14.140625" style="2" customWidth="1"/>
    <col min="9933" max="9933" width="16.7109375" style="2" customWidth="1"/>
    <col min="9934" max="9934" width="13.28515625" style="2" customWidth="1"/>
    <col min="9935" max="9935" width="17.28515625" style="2" customWidth="1"/>
    <col min="9936" max="9936" width="9.85546875" style="2" customWidth="1"/>
    <col min="9937" max="9937" width="17.28515625" style="2" customWidth="1"/>
    <col min="9938" max="9938" width="14.42578125" style="2" customWidth="1"/>
    <col min="9939" max="9939" width="0" style="2" hidden="1" customWidth="1"/>
    <col min="9940" max="9940" width="18.28515625" style="2" customWidth="1"/>
    <col min="9941" max="9941" width="18.42578125" style="2" customWidth="1"/>
    <col min="9942" max="9942" width="17" style="2" customWidth="1"/>
    <col min="9943" max="10182" width="11.42578125" style="2"/>
    <col min="10183" max="10183" width="25.85546875" style="2" customWidth="1"/>
    <col min="10184" max="10184" width="14.85546875" style="2" customWidth="1"/>
    <col min="10185" max="10185" width="15.42578125" style="2" customWidth="1"/>
    <col min="10186" max="10186" width="10.7109375" style="2" customWidth="1"/>
    <col min="10187" max="10187" width="9.42578125" style="2" customWidth="1"/>
    <col min="10188" max="10188" width="14.140625" style="2" customWidth="1"/>
    <col min="10189" max="10189" width="16.7109375" style="2" customWidth="1"/>
    <col min="10190" max="10190" width="13.28515625" style="2" customWidth="1"/>
    <col min="10191" max="10191" width="17.28515625" style="2" customWidth="1"/>
    <col min="10192" max="10192" width="9.85546875" style="2" customWidth="1"/>
    <col min="10193" max="10193" width="17.28515625" style="2" customWidth="1"/>
    <col min="10194" max="10194" width="14.42578125" style="2" customWidth="1"/>
    <col min="10195" max="10195" width="0" style="2" hidden="1" customWidth="1"/>
    <col min="10196" max="10196" width="18.28515625" style="2" customWidth="1"/>
    <col min="10197" max="10197" width="18.42578125" style="2" customWidth="1"/>
    <col min="10198" max="10198" width="17" style="2" customWidth="1"/>
    <col min="10199" max="10438" width="11.42578125" style="2"/>
    <col min="10439" max="10439" width="25.85546875" style="2" customWidth="1"/>
    <col min="10440" max="10440" width="14.85546875" style="2" customWidth="1"/>
    <col min="10441" max="10441" width="15.42578125" style="2" customWidth="1"/>
    <col min="10442" max="10442" width="10.7109375" style="2" customWidth="1"/>
    <col min="10443" max="10443" width="9.42578125" style="2" customWidth="1"/>
    <col min="10444" max="10444" width="14.140625" style="2" customWidth="1"/>
    <col min="10445" max="10445" width="16.7109375" style="2" customWidth="1"/>
    <col min="10446" max="10446" width="13.28515625" style="2" customWidth="1"/>
    <col min="10447" max="10447" width="17.28515625" style="2" customWidth="1"/>
    <col min="10448" max="10448" width="9.85546875" style="2" customWidth="1"/>
    <col min="10449" max="10449" width="17.28515625" style="2" customWidth="1"/>
    <col min="10450" max="10450" width="14.42578125" style="2" customWidth="1"/>
    <col min="10451" max="10451" width="0" style="2" hidden="1" customWidth="1"/>
    <col min="10452" max="10452" width="18.28515625" style="2" customWidth="1"/>
    <col min="10453" max="10453" width="18.42578125" style="2" customWidth="1"/>
    <col min="10454" max="10454" width="17" style="2" customWidth="1"/>
    <col min="10455" max="10694" width="11.42578125" style="2"/>
    <col min="10695" max="10695" width="25.85546875" style="2" customWidth="1"/>
    <col min="10696" max="10696" width="14.85546875" style="2" customWidth="1"/>
    <col min="10697" max="10697" width="15.42578125" style="2" customWidth="1"/>
    <col min="10698" max="10698" width="10.7109375" style="2" customWidth="1"/>
    <col min="10699" max="10699" width="9.42578125" style="2" customWidth="1"/>
    <col min="10700" max="10700" width="14.140625" style="2" customWidth="1"/>
    <col min="10701" max="10701" width="16.7109375" style="2" customWidth="1"/>
    <col min="10702" max="10702" width="13.28515625" style="2" customWidth="1"/>
    <col min="10703" max="10703" width="17.28515625" style="2" customWidth="1"/>
    <col min="10704" max="10704" width="9.85546875" style="2" customWidth="1"/>
    <col min="10705" max="10705" width="17.28515625" style="2" customWidth="1"/>
    <col min="10706" max="10706" width="14.42578125" style="2" customWidth="1"/>
    <col min="10707" max="10707" width="0" style="2" hidden="1" customWidth="1"/>
    <col min="10708" max="10708" width="18.28515625" style="2" customWidth="1"/>
    <col min="10709" max="10709" width="18.42578125" style="2" customWidth="1"/>
    <col min="10710" max="10710" width="17" style="2" customWidth="1"/>
    <col min="10711" max="10950" width="11.42578125" style="2"/>
    <col min="10951" max="10951" width="25.85546875" style="2" customWidth="1"/>
    <col min="10952" max="10952" width="14.85546875" style="2" customWidth="1"/>
    <col min="10953" max="10953" width="15.42578125" style="2" customWidth="1"/>
    <col min="10954" max="10954" width="10.7109375" style="2" customWidth="1"/>
    <col min="10955" max="10955" width="9.42578125" style="2" customWidth="1"/>
    <col min="10956" max="10956" width="14.140625" style="2" customWidth="1"/>
    <col min="10957" max="10957" width="16.7109375" style="2" customWidth="1"/>
    <col min="10958" max="10958" width="13.28515625" style="2" customWidth="1"/>
    <col min="10959" max="10959" width="17.28515625" style="2" customWidth="1"/>
    <col min="10960" max="10960" width="9.85546875" style="2" customWidth="1"/>
    <col min="10961" max="10961" width="17.28515625" style="2" customWidth="1"/>
    <col min="10962" max="10962" width="14.42578125" style="2" customWidth="1"/>
    <col min="10963" max="10963" width="0" style="2" hidden="1" customWidth="1"/>
    <col min="10964" max="10964" width="18.28515625" style="2" customWidth="1"/>
    <col min="10965" max="10965" width="18.42578125" style="2" customWidth="1"/>
    <col min="10966" max="10966" width="17" style="2" customWidth="1"/>
    <col min="10967" max="11206" width="11.42578125" style="2"/>
    <col min="11207" max="11207" width="25.85546875" style="2" customWidth="1"/>
    <col min="11208" max="11208" width="14.85546875" style="2" customWidth="1"/>
    <col min="11209" max="11209" width="15.42578125" style="2" customWidth="1"/>
    <col min="11210" max="11210" width="10.7109375" style="2" customWidth="1"/>
    <col min="11211" max="11211" width="9.42578125" style="2" customWidth="1"/>
    <col min="11212" max="11212" width="14.140625" style="2" customWidth="1"/>
    <col min="11213" max="11213" width="16.7109375" style="2" customWidth="1"/>
    <col min="11214" max="11214" width="13.28515625" style="2" customWidth="1"/>
    <col min="11215" max="11215" width="17.28515625" style="2" customWidth="1"/>
    <col min="11216" max="11216" width="9.85546875" style="2" customWidth="1"/>
    <col min="11217" max="11217" width="17.28515625" style="2" customWidth="1"/>
    <col min="11218" max="11218" width="14.42578125" style="2" customWidth="1"/>
    <col min="11219" max="11219" width="0" style="2" hidden="1" customWidth="1"/>
    <col min="11220" max="11220" width="18.28515625" style="2" customWidth="1"/>
    <col min="11221" max="11221" width="18.42578125" style="2" customWidth="1"/>
    <col min="11222" max="11222" width="17" style="2" customWidth="1"/>
    <col min="11223" max="11462" width="11.42578125" style="2"/>
    <col min="11463" max="11463" width="25.85546875" style="2" customWidth="1"/>
    <col min="11464" max="11464" width="14.85546875" style="2" customWidth="1"/>
    <col min="11465" max="11465" width="15.42578125" style="2" customWidth="1"/>
    <col min="11466" max="11466" width="10.7109375" style="2" customWidth="1"/>
    <col min="11467" max="11467" width="9.42578125" style="2" customWidth="1"/>
    <col min="11468" max="11468" width="14.140625" style="2" customWidth="1"/>
    <col min="11469" max="11469" width="16.7109375" style="2" customWidth="1"/>
    <col min="11470" max="11470" width="13.28515625" style="2" customWidth="1"/>
    <col min="11471" max="11471" width="17.28515625" style="2" customWidth="1"/>
    <col min="11472" max="11472" width="9.85546875" style="2" customWidth="1"/>
    <col min="11473" max="11473" width="17.28515625" style="2" customWidth="1"/>
    <col min="11474" max="11474" width="14.42578125" style="2" customWidth="1"/>
    <col min="11475" max="11475" width="0" style="2" hidden="1" customWidth="1"/>
    <col min="11476" max="11476" width="18.28515625" style="2" customWidth="1"/>
    <col min="11477" max="11477" width="18.42578125" style="2" customWidth="1"/>
    <col min="11478" max="11478" width="17" style="2" customWidth="1"/>
    <col min="11479" max="11718" width="11.42578125" style="2"/>
    <col min="11719" max="11719" width="25.85546875" style="2" customWidth="1"/>
    <col min="11720" max="11720" width="14.85546875" style="2" customWidth="1"/>
    <col min="11721" max="11721" width="15.42578125" style="2" customWidth="1"/>
    <col min="11722" max="11722" width="10.7109375" style="2" customWidth="1"/>
    <col min="11723" max="11723" width="9.42578125" style="2" customWidth="1"/>
    <col min="11724" max="11724" width="14.140625" style="2" customWidth="1"/>
    <col min="11725" max="11725" width="16.7109375" style="2" customWidth="1"/>
    <col min="11726" max="11726" width="13.28515625" style="2" customWidth="1"/>
    <col min="11727" max="11727" width="17.28515625" style="2" customWidth="1"/>
    <col min="11728" max="11728" width="9.85546875" style="2" customWidth="1"/>
    <col min="11729" max="11729" width="17.28515625" style="2" customWidth="1"/>
    <col min="11730" max="11730" width="14.42578125" style="2" customWidth="1"/>
    <col min="11731" max="11731" width="0" style="2" hidden="1" customWidth="1"/>
    <col min="11732" max="11732" width="18.28515625" style="2" customWidth="1"/>
    <col min="11733" max="11733" width="18.42578125" style="2" customWidth="1"/>
    <col min="11734" max="11734" width="17" style="2" customWidth="1"/>
    <col min="11735" max="11974" width="11.42578125" style="2"/>
    <col min="11975" max="11975" width="25.85546875" style="2" customWidth="1"/>
    <col min="11976" max="11976" width="14.85546875" style="2" customWidth="1"/>
    <col min="11977" max="11977" width="15.42578125" style="2" customWidth="1"/>
    <col min="11978" max="11978" width="10.7109375" style="2" customWidth="1"/>
    <col min="11979" max="11979" width="9.42578125" style="2" customWidth="1"/>
    <col min="11980" max="11980" width="14.140625" style="2" customWidth="1"/>
    <col min="11981" max="11981" width="16.7109375" style="2" customWidth="1"/>
    <col min="11982" max="11982" width="13.28515625" style="2" customWidth="1"/>
    <col min="11983" max="11983" width="17.28515625" style="2" customWidth="1"/>
    <col min="11984" max="11984" width="9.85546875" style="2" customWidth="1"/>
    <col min="11985" max="11985" width="17.28515625" style="2" customWidth="1"/>
    <col min="11986" max="11986" width="14.42578125" style="2" customWidth="1"/>
    <col min="11987" max="11987" width="0" style="2" hidden="1" customWidth="1"/>
    <col min="11988" max="11988" width="18.28515625" style="2" customWidth="1"/>
    <col min="11989" max="11989" width="18.42578125" style="2" customWidth="1"/>
    <col min="11990" max="11990" width="17" style="2" customWidth="1"/>
    <col min="11991" max="12230" width="11.42578125" style="2"/>
    <col min="12231" max="12231" width="25.85546875" style="2" customWidth="1"/>
    <col min="12232" max="12232" width="14.85546875" style="2" customWidth="1"/>
    <col min="12233" max="12233" width="15.42578125" style="2" customWidth="1"/>
    <col min="12234" max="12234" width="10.7109375" style="2" customWidth="1"/>
    <col min="12235" max="12235" width="9.42578125" style="2" customWidth="1"/>
    <col min="12236" max="12236" width="14.140625" style="2" customWidth="1"/>
    <col min="12237" max="12237" width="16.7109375" style="2" customWidth="1"/>
    <col min="12238" max="12238" width="13.28515625" style="2" customWidth="1"/>
    <col min="12239" max="12239" width="17.28515625" style="2" customWidth="1"/>
    <col min="12240" max="12240" width="9.85546875" style="2" customWidth="1"/>
    <col min="12241" max="12241" width="17.28515625" style="2" customWidth="1"/>
    <col min="12242" max="12242" width="14.42578125" style="2" customWidth="1"/>
    <col min="12243" max="12243" width="0" style="2" hidden="1" customWidth="1"/>
    <col min="12244" max="12244" width="18.28515625" style="2" customWidth="1"/>
    <col min="12245" max="12245" width="18.42578125" style="2" customWidth="1"/>
    <col min="12246" max="12246" width="17" style="2" customWidth="1"/>
    <col min="12247" max="12486" width="11.42578125" style="2"/>
    <col min="12487" max="12487" width="25.85546875" style="2" customWidth="1"/>
    <col min="12488" max="12488" width="14.85546875" style="2" customWidth="1"/>
    <col min="12489" max="12489" width="15.42578125" style="2" customWidth="1"/>
    <col min="12490" max="12490" width="10.7109375" style="2" customWidth="1"/>
    <col min="12491" max="12491" width="9.42578125" style="2" customWidth="1"/>
    <col min="12492" max="12492" width="14.140625" style="2" customWidth="1"/>
    <col min="12493" max="12493" width="16.7109375" style="2" customWidth="1"/>
    <col min="12494" max="12494" width="13.28515625" style="2" customWidth="1"/>
    <col min="12495" max="12495" width="17.28515625" style="2" customWidth="1"/>
    <col min="12496" max="12496" width="9.85546875" style="2" customWidth="1"/>
    <col min="12497" max="12497" width="17.28515625" style="2" customWidth="1"/>
    <col min="12498" max="12498" width="14.42578125" style="2" customWidth="1"/>
    <col min="12499" max="12499" width="0" style="2" hidden="1" customWidth="1"/>
    <col min="12500" max="12500" width="18.28515625" style="2" customWidth="1"/>
    <col min="12501" max="12501" width="18.42578125" style="2" customWidth="1"/>
    <col min="12502" max="12502" width="17" style="2" customWidth="1"/>
    <col min="12503" max="12742" width="11.42578125" style="2"/>
    <col min="12743" max="12743" width="25.85546875" style="2" customWidth="1"/>
    <col min="12744" max="12744" width="14.85546875" style="2" customWidth="1"/>
    <col min="12745" max="12745" width="15.42578125" style="2" customWidth="1"/>
    <col min="12746" max="12746" width="10.7109375" style="2" customWidth="1"/>
    <col min="12747" max="12747" width="9.42578125" style="2" customWidth="1"/>
    <col min="12748" max="12748" width="14.140625" style="2" customWidth="1"/>
    <col min="12749" max="12749" width="16.7109375" style="2" customWidth="1"/>
    <col min="12750" max="12750" width="13.28515625" style="2" customWidth="1"/>
    <col min="12751" max="12751" width="17.28515625" style="2" customWidth="1"/>
    <col min="12752" max="12752" width="9.85546875" style="2" customWidth="1"/>
    <col min="12753" max="12753" width="17.28515625" style="2" customWidth="1"/>
    <col min="12754" max="12754" width="14.42578125" style="2" customWidth="1"/>
    <col min="12755" max="12755" width="0" style="2" hidden="1" customWidth="1"/>
    <col min="12756" max="12756" width="18.28515625" style="2" customWidth="1"/>
    <col min="12757" max="12757" width="18.42578125" style="2" customWidth="1"/>
    <col min="12758" max="12758" width="17" style="2" customWidth="1"/>
    <col min="12759" max="12998" width="11.42578125" style="2"/>
    <col min="12999" max="12999" width="25.85546875" style="2" customWidth="1"/>
    <col min="13000" max="13000" width="14.85546875" style="2" customWidth="1"/>
    <col min="13001" max="13001" width="15.42578125" style="2" customWidth="1"/>
    <col min="13002" max="13002" width="10.7109375" style="2" customWidth="1"/>
    <col min="13003" max="13003" width="9.42578125" style="2" customWidth="1"/>
    <col min="13004" max="13004" width="14.140625" style="2" customWidth="1"/>
    <col min="13005" max="13005" width="16.7109375" style="2" customWidth="1"/>
    <col min="13006" max="13006" width="13.28515625" style="2" customWidth="1"/>
    <col min="13007" max="13007" width="17.28515625" style="2" customWidth="1"/>
    <col min="13008" max="13008" width="9.85546875" style="2" customWidth="1"/>
    <col min="13009" max="13009" width="17.28515625" style="2" customWidth="1"/>
    <col min="13010" max="13010" width="14.42578125" style="2" customWidth="1"/>
    <col min="13011" max="13011" width="0" style="2" hidden="1" customWidth="1"/>
    <col min="13012" max="13012" width="18.28515625" style="2" customWidth="1"/>
    <col min="13013" max="13013" width="18.42578125" style="2" customWidth="1"/>
    <col min="13014" max="13014" width="17" style="2" customWidth="1"/>
    <col min="13015" max="13254" width="11.42578125" style="2"/>
    <col min="13255" max="13255" width="25.85546875" style="2" customWidth="1"/>
    <col min="13256" max="13256" width="14.85546875" style="2" customWidth="1"/>
    <col min="13257" max="13257" width="15.42578125" style="2" customWidth="1"/>
    <col min="13258" max="13258" width="10.7109375" style="2" customWidth="1"/>
    <col min="13259" max="13259" width="9.42578125" style="2" customWidth="1"/>
    <col min="13260" max="13260" width="14.140625" style="2" customWidth="1"/>
    <col min="13261" max="13261" width="16.7109375" style="2" customWidth="1"/>
    <col min="13262" max="13262" width="13.28515625" style="2" customWidth="1"/>
    <col min="13263" max="13263" width="17.28515625" style="2" customWidth="1"/>
    <col min="13264" max="13264" width="9.85546875" style="2" customWidth="1"/>
    <col min="13265" max="13265" width="17.28515625" style="2" customWidth="1"/>
    <col min="13266" max="13266" width="14.42578125" style="2" customWidth="1"/>
    <col min="13267" max="13267" width="0" style="2" hidden="1" customWidth="1"/>
    <col min="13268" max="13268" width="18.28515625" style="2" customWidth="1"/>
    <col min="13269" max="13269" width="18.42578125" style="2" customWidth="1"/>
    <col min="13270" max="13270" width="17" style="2" customWidth="1"/>
    <col min="13271" max="13510" width="11.42578125" style="2"/>
    <col min="13511" max="13511" width="25.85546875" style="2" customWidth="1"/>
    <col min="13512" max="13512" width="14.85546875" style="2" customWidth="1"/>
    <col min="13513" max="13513" width="15.42578125" style="2" customWidth="1"/>
    <col min="13514" max="13514" width="10.7109375" style="2" customWidth="1"/>
    <col min="13515" max="13515" width="9.42578125" style="2" customWidth="1"/>
    <col min="13516" max="13516" width="14.140625" style="2" customWidth="1"/>
    <col min="13517" max="13517" width="16.7109375" style="2" customWidth="1"/>
    <col min="13518" max="13518" width="13.28515625" style="2" customWidth="1"/>
    <col min="13519" max="13519" width="17.28515625" style="2" customWidth="1"/>
    <col min="13520" max="13520" width="9.85546875" style="2" customWidth="1"/>
    <col min="13521" max="13521" width="17.28515625" style="2" customWidth="1"/>
    <col min="13522" max="13522" width="14.42578125" style="2" customWidth="1"/>
    <col min="13523" max="13523" width="0" style="2" hidden="1" customWidth="1"/>
    <col min="13524" max="13524" width="18.28515625" style="2" customWidth="1"/>
    <col min="13525" max="13525" width="18.42578125" style="2" customWidth="1"/>
    <col min="13526" max="13526" width="17" style="2" customWidth="1"/>
    <col min="13527" max="13766" width="11.42578125" style="2"/>
    <col min="13767" max="13767" width="25.85546875" style="2" customWidth="1"/>
    <col min="13768" max="13768" width="14.85546875" style="2" customWidth="1"/>
    <col min="13769" max="13769" width="15.42578125" style="2" customWidth="1"/>
    <col min="13770" max="13770" width="10.7109375" style="2" customWidth="1"/>
    <col min="13771" max="13771" width="9.42578125" style="2" customWidth="1"/>
    <col min="13772" max="13772" width="14.140625" style="2" customWidth="1"/>
    <col min="13773" max="13773" width="16.7109375" style="2" customWidth="1"/>
    <col min="13774" max="13774" width="13.28515625" style="2" customWidth="1"/>
    <col min="13775" max="13775" width="17.28515625" style="2" customWidth="1"/>
    <col min="13776" max="13776" width="9.85546875" style="2" customWidth="1"/>
    <col min="13777" max="13777" width="17.28515625" style="2" customWidth="1"/>
    <col min="13778" max="13778" width="14.42578125" style="2" customWidth="1"/>
    <col min="13779" max="13779" width="0" style="2" hidden="1" customWidth="1"/>
    <col min="13780" max="13780" width="18.28515625" style="2" customWidth="1"/>
    <col min="13781" max="13781" width="18.42578125" style="2" customWidth="1"/>
    <col min="13782" max="13782" width="17" style="2" customWidth="1"/>
    <col min="13783" max="14022" width="11.42578125" style="2"/>
    <col min="14023" max="14023" width="25.85546875" style="2" customWidth="1"/>
    <col min="14024" max="14024" width="14.85546875" style="2" customWidth="1"/>
    <col min="14025" max="14025" width="15.42578125" style="2" customWidth="1"/>
    <col min="14026" max="14026" width="10.7109375" style="2" customWidth="1"/>
    <col min="14027" max="14027" width="9.42578125" style="2" customWidth="1"/>
    <col min="14028" max="14028" width="14.140625" style="2" customWidth="1"/>
    <col min="14029" max="14029" width="16.7109375" style="2" customWidth="1"/>
    <col min="14030" max="14030" width="13.28515625" style="2" customWidth="1"/>
    <col min="14031" max="14031" width="17.28515625" style="2" customWidth="1"/>
    <col min="14032" max="14032" width="9.85546875" style="2" customWidth="1"/>
    <col min="14033" max="14033" width="17.28515625" style="2" customWidth="1"/>
    <col min="14034" max="14034" width="14.42578125" style="2" customWidth="1"/>
    <col min="14035" max="14035" width="0" style="2" hidden="1" customWidth="1"/>
    <col min="14036" max="14036" width="18.28515625" style="2" customWidth="1"/>
    <col min="14037" max="14037" width="18.42578125" style="2" customWidth="1"/>
    <col min="14038" max="14038" width="17" style="2" customWidth="1"/>
    <col min="14039" max="14278" width="11.42578125" style="2"/>
    <col min="14279" max="14279" width="25.85546875" style="2" customWidth="1"/>
    <col min="14280" max="14280" width="14.85546875" style="2" customWidth="1"/>
    <col min="14281" max="14281" width="15.42578125" style="2" customWidth="1"/>
    <col min="14282" max="14282" width="10.7109375" style="2" customWidth="1"/>
    <col min="14283" max="14283" width="9.42578125" style="2" customWidth="1"/>
    <col min="14284" max="14284" width="14.140625" style="2" customWidth="1"/>
    <col min="14285" max="14285" width="16.7109375" style="2" customWidth="1"/>
    <col min="14286" max="14286" width="13.28515625" style="2" customWidth="1"/>
    <col min="14287" max="14287" width="17.28515625" style="2" customWidth="1"/>
    <col min="14288" max="14288" width="9.85546875" style="2" customWidth="1"/>
    <col min="14289" max="14289" width="17.28515625" style="2" customWidth="1"/>
    <col min="14290" max="14290" width="14.42578125" style="2" customWidth="1"/>
    <col min="14291" max="14291" width="0" style="2" hidden="1" customWidth="1"/>
    <col min="14292" max="14292" width="18.28515625" style="2" customWidth="1"/>
    <col min="14293" max="14293" width="18.42578125" style="2" customWidth="1"/>
    <col min="14294" max="14294" width="17" style="2" customWidth="1"/>
    <col min="14295" max="14534" width="11.42578125" style="2"/>
    <col min="14535" max="14535" width="25.85546875" style="2" customWidth="1"/>
    <col min="14536" max="14536" width="14.85546875" style="2" customWidth="1"/>
    <col min="14537" max="14537" width="15.42578125" style="2" customWidth="1"/>
    <col min="14538" max="14538" width="10.7109375" style="2" customWidth="1"/>
    <col min="14539" max="14539" width="9.42578125" style="2" customWidth="1"/>
    <col min="14540" max="14540" width="14.140625" style="2" customWidth="1"/>
    <col min="14541" max="14541" width="16.7109375" style="2" customWidth="1"/>
    <col min="14542" max="14542" width="13.28515625" style="2" customWidth="1"/>
    <col min="14543" max="14543" width="17.28515625" style="2" customWidth="1"/>
    <col min="14544" max="14544" width="9.85546875" style="2" customWidth="1"/>
    <col min="14545" max="14545" width="17.28515625" style="2" customWidth="1"/>
    <col min="14546" max="14546" width="14.42578125" style="2" customWidth="1"/>
    <col min="14547" max="14547" width="0" style="2" hidden="1" customWidth="1"/>
    <col min="14548" max="14548" width="18.28515625" style="2" customWidth="1"/>
    <col min="14549" max="14549" width="18.42578125" style="2" customWidth="1"/>
    <col min="14550" max="14550" width="17" style="2" customWidth="1"/>
    <col min="14551" max="14790" width="11.42578125" style="2"/>
    <col min="14791" max="14791" width="25.85546875" style="2" customWidth="1"/>
    <col min="14792" max="14792" width="14.85546875" style="2" customWidth="1"/>
    <col min="14793" max="14793" width="15.42578125" style="2" customWidth="1"/>
    <col min="14794" max="14794" width="10.7109375" style="2" customWidth="1"/>
    <col min="14795" max="14795" width="9.42578125" style="2" customWidth="1"/>
    <col min="14796" max="14796" width="14.140625" style="2" customWidth="1"/>
    <col min="14797" max="14797" width="16.7109375" style="2" customWidth="1"/>
    <col min="14798" max="14798" width="13.28515625" style="2" customWidth="1"/>
    <col min="14799" max="14799" width="17.28515625" style="2" customWidth="1"/>
    <col min="14800" max="14800" width="9.85546875" style="2" customWidth="1"/>
    <col min="14801" max="14801" width="17.28515625" style="2" customWidth="1"/>
    <col min="14802" max="14802" width="14.42578125" style="2" customWidth="1"/>
    <col min="14803" max="14803" width="0" style="2" hidden="1" customWidth="1"/>
    <col min="14804" max="14804" width="18.28515625" style="2" customWidth="1"/>
    <col min="14805" max="14805" width="18.42578125" style="2" customWidth="1"/>
    <col min="14806" max="14806" width="17" style="2" customWidth="1"/>
    <col min="14807" max="15046" width="11.42578125" style="2"/>
    <col min="15047" max="15047" width="25.85546875" style="2" customWidth="1"/>
    <col min="15048" max="15048" width="14.85546875" style="2" customWidth="1"/>
    <col min="15049" max="15049" width="15.42578125" style="2" customWidth="1"/>
    <col min="15050" max="15050" width="10.7109375" style="2" customWidth="1"/>
    <col min="15051" max="15051" width="9.42578125" style="2" customWidth="1"/>
    <col min="15052" max="15052" width="14.140625" style="2" customWidth="1"/>
    <col min="15053" max="15053" width="16.7109375" style="2" customWidth="1"/>
    <col min="15054" max="15054" width="13.28515625" style="2" customWidth="1"/>
    <col min="15055" max="15055" width="17.28515625" style="2" customWidth="1"/>
    <col min="15056" max="15056" width="9.85546875" style="2" customWidth="1"/>
    <col min="15057" max="15057" width="17.28515625" style="2" customWidth="1"/>
    <col min="15058" max="15058" width="14.42578125" style="2" customWidth="1"/>
    <col min="15059" max="15059" width="0" style="2" hidden="1" customWidth="1"/>
    <col min="15060" max="15060" width="18.28515625" style="2" customWidth="1"/>
    <col min="15061" max="15061" width="18.42578125" style="2" customWidth="1"/>
    <col min="15062" max="15062" width="17" style="2" customWidth="1"/>
    <col min="15063" max="15302" width="11.42578125" style="2"/>
    <col min="15303" max="15303" width="25.85546875" style="2" customWidth="1"/>
    <col min="15304" max="15304" width="14.85546875" style="2" customWidth="1"/>
    <col min="15305" max="15305" width="15.42578125" style="2" customWidth="1"/>
    <col min="15306" max="15306" width="10.7109375" style="2" customWidth="1"/>
    <col min="15307" max="15307" width="9.42578125" style="2" customWidth="1"/>
    <col min="15308" max="15308" width="14.140625" style="2" customWidth="1"/>
    <col min="15309" max="15309" width="16.7109375" style="2" customWidth="1"/>
    <col min="15310" max="15310" width="13.28515625" style="2" customWidth="1"/>
    <col min="15311" max="15311" width="17.28515625" style="2" customWidth="1"/>
    <col min="15312" max="15312" width="9.85546875" style="2" customWidth="1"/>
    <col min="15313" max="15313" width="17.28515625" style="2" customWidth="1"/>
    <col min="15314" max="15314" width="14.42578125" style="2" customWidth="1"/>
    <col min="15315" max="15315" width="0" style="2" hidden="1" customWidth="1"/>
    <col min="15316" max="15316" width="18.28515625" style="2" customWidth="1"/>
    <col min="15317" max="15317" width="18.42578125" style="2" customWidth="1"/>
    <col min="15318" max="15318" width="17" style="2" customWidth="1"/>
    <col min="15319" max="15558" width="11.42578125" style="2"/>
    <col min="15559" max="15559" width="25.85546875" style="2" customWidth="1"/>
    <col min="15560" max="15560" width="14.85546875" style="2" customWidth="1"/>
    <col min="15561" max="15561" width="15.42578125" style="2" customWidth="1"/>
    <col min="15562" max="15562" width="10.7109375" style="2" customWidth="1"/>
    <col min="15563" max="15563" width="9.42578125" style="2" customWidth="1"/>
    <col min="15564" max="15564" width="14.140625" style="2" customWidth="1"/>
    <col min="15565" max="15565" width="16.7109375" style="2" customWidth="1"/>
    <col min="15566" max="15566" width="13.28515625" style="2" customWidth="1"/>
    <col min="15567" max="15567" width="17.28515625" style="2" customWidth="1"/>
    <col min="15568" max="15568" width="9.85546875" style="2" customWidth="1"/>
    <col min="15569" max="15569" width="17.28515625" style="2" customWidth="1"/>
    <col min="15570" max="15570" width="14.42578125" style="2" customWidth="1"/>
    <col min="15571" max="15571" width="0" style="2" hidden="1" customWidth="1"/>
    <col min="15572" max="15572" width="18.28515625" style="2" customWidth="1"/>
    <col min="15573" max="15573" width="18.42578125" style="2" customWidth="1"/>
    <col min="15574" max="15574" width="17" style="2" customWidth="1"/>
    <col min="15575" max="15814" width="11.42578125" style="2"/>
    <col min="15815" max="15815" width="25.85546875" style="2" customWidth="1"/>
    <col min="15816" max="15816" width="14.85546875" style="2" customWidth="1"/>
    <col min="15817" max="15817" width="15.42578125" style="2" customWidth="1"/>
    <col min="15818" max="15818" width="10.7109375" style="2" customWidth="1"/>
    <col min="15819" max="15819" width="9.42578125" style="2" customWidth="1"/>
    <col min="15820" max="15820" width="14.140625" style="2" customWidth="1"/>
    <col min="15821" max="15821" width="16.7109375" style="2" customWidth="1"/>
    <col min="15822" max="15822" width="13.28515625" style="2" customWidth="1"/>
    <col min="15823" max="15823" width="17.28515625" style="2" customWidth="1"/>
    <col min="15824" max="15824" width="9.85546875" style="2" customWidth="1"/>
    <col min="15825" max="15825" width="17.28515625" style="2" customWidth="1"/>
    <col min="15826" max="15826" width="14.42578125" style="2" customWidth="1"/>
    <col min="15827" max="15827" width="0" style="2" hidden="1" customWidth="1"/>
    <col min="15828" max="15828" width="18.28515625" style="2" customWidth="1"/>
    <col min="15829" max="15829" width="18.42578125" style="2" customWidth="1"/>
    <col min="15830" max="15830" width="17" style="2" customWidth="1"/>
    <col min="15831" max="16070" width="11.42578125" style="2"/>
    <col min="16071" max="16071" width="25.85546875" style="2" customWidth="1"/>
    <col min="16072" max="16072" width="14.85546875" style="2" customWidth="1"/>
    <col min="16073" max="16073" width="15.42578125" style="2" customWidth="1"/>
    <col min="16074" max="16074" width="10.7109375" style="2" customWidth="1"/>
    <col min="16075" max="16075" width="9.42578125" style="2" customWidth="1"/>
    <col min="16076" max="16076" width="14.140625" style="2" customWidth="1"/>
    <col min="16077" max="16077" width="16.7109375" style="2" customWidth="1"/>
    <col min="16078" max="16078" width="13.28515625" style="2" customWidth="1"/>
    <col min="16079" max="16079" width="17.28515625" style="2" customWidth="1"/>
    <col min="16080" max="16080" width="9.85546875" style="2" customWidth="1"/>
    <col min="16081" max="16081" width="17.28515625" style="2" customWidth="1"/>
    <col min="16082" max="16082" width="14.42578125" style="2" customWidth="1"/>
    <col min="16083" max="16083" width="0" style="2" hidden="1" customWidth="1"/>
    <col min="16084" max="16084" width="18.28515625" style="2" customWidth="1"/>
    <col min="16085" max="16085" width="18.42578125" style="2" customWidth="1"/>
    <col min="16086" max="16086" width="17" style="2" customWidth="1"/>
    <col min="16087" max="16384" width="11.42578125" style="2"/>
  </cols>
  <sheetData>
    <row r="1" spans="2:8" ht="22.5" hidden="1" customHeight="1" x14ac:dyDescent="0.2">
      <c r="D1" s="6"/>
      <c r="E1" s="1">
        <v>0.11506</v>
      </c>
    </row>
    <row r="2" spans="2:8" ht="11.25" hidden="1" customHeight="1" x14ac:dyDescent="0.2">
      <c r="D2" s="6"/>
      <c r="E2" s="1">
        <f>E1+0.2%</f>
        <v>0.11706</v>
      </c>
    </row>
    <row r="3" spans="2:8" ht="11.25" hidden="1" customHeight="1" x14ac:dyDescent="0.2">
      <c r="D3" s="6"/>
      <c r="E3" s="1">
        <f t="shared" ref="E3" si="0">E2+0.2%</f>
        <v>0.11906</v>
      </c>
    </row>
    <row r="4" spans="2:8" ht="11.25" hidden="1" customHeight="1" x14ac:dyDescent="0.2">
      <c r="D4" s="6"/>
      <c r="E4" s="1">
        <v>0.12</v>
      </c>
    </row>
    <row r="5" spans="2:8" ht="11.25" customHeight="1" x14ac:dyDescent="0.2">
      <c r="D5" s="6"/>
      <c r="E5" s="1"/>
    </row>
    <row r="6" spans="2:8" ht="18.75" customHeight="1" x14ac:dyDescent="0.2">
      <c r="B6" s="39" t="s">
        <v>12</v>
      </c>
      <c r="C6" s="39"/>
      <c r="D6" s="39"/>
      <c r="E6" s="39"/>
      <c r="F6" s="40"/>
    </row>
    <row r="7" spans="2:8" ht="25.5" customHeight="1" x14ac:dyDescent="0.2">
      <c r="B7" s="7" t="s">
        <v>4</v>
      </c>
      <c r="C7" s="7" t="s">
        <v>13</v>
      </c>
      <c r="D7" s="7" t="s">
        <v>6</v>
      </c>
      <c r="E7" s="7" t="s">
        <v>11</v>
      </c>
      <c r="F7" s="7" t="s">
        <v>5</v>
      </c>
    </row>
    <row r="8" spans="2:8" ht="12.75" x14ac:dyDescent="0.2">
      <c r="B8" s="19">
        <v>1</v>
      </c>
      <c r="C8" s="36">
        <v>45547</v>
      </c>
      <c r="D8" s="25">
        <f>+D9-31</f>
        <v>45565</v>
      </c>
      <c r="E8" s="26">
        <v>4494597274</v>
      </c>
      <c r="F8" s="27">
        <v>1394862</v>
      </c>
      <c r="G8" s="21">
        <f>E8+'BANORTE 2000'!E7+'BANORTE 746'!E7+BBVA3000!E7+'BMEX 2506'!E7</f>
        <v>12680084392.92</v>
      </c>
    </row>
    <row r="9" spans="2:8" ht="12.75" x14ac:dyDescent="0.2">
      <c r="B9" s="8">
        <v>2</v>
      </c>
      <c r="C9" s="37">
        <f>+C10-31</f>
        <v>45565</v>
      </c>
      <c r="D9" s="23">
        <v>45596</v>
      </c>
      <c r="E9" s="22">
        <f t="shared" ref="E9:E55" si="1">E8-F8</f>
        <v>4493202412</v>
      </c>
      <c r="F9" s="24">
        <v>1412995</v>
      </c>
      <c r="G9" s="21"/>
      <c r="H9" s="20"/>
    </row>
    <row r="10" spans="2:8" ht="12.75" x14ac:dyDescent="0.2">
      <c r="B10" s="8">
        <v>3</v>
      </c>
      <c r="C10" s="37">
        <v>45596</v>
      </c>
      <c r="D10" s="9">
        <v>45626</v>
      </c>
      <c r="E10" s="22">
        <f t="shared" si="1"/>
        <v>4491789417</v>
      </c>
      <c r="F10" s="10">
        <v>1431364</v>
      </c>
    </row>
    <row r="11" spans="2:8" ht="12.75" x14ac:dyDescent="0.2">
      <c r="B11" s="8">
        <v>4</v>
      </c>
      <c r="C11" s="38">
        <v>45626</v>
      </c>
      <c r="D11" s="9">
        <v>45657</v>
      </c>
      <c r="E11" s="22">
        <f t="shared" si="1"/>
        <v>4490358053</v>
      </c>
      <c r="F11" s="10">
        <v>1449972</v>
      </c>
    </row>
    <row r="12" spans="2:8" ht="12.75" x14ac:dyDescent="0.2">
      <c r="B12" s="8">
        <v>5</v>
      </c>
      <c r="C12" s="38">
        <v>45657</v>
      </c>
      <c r="D12" s="9">
        <v>45688</v>
      </c>
      <c r="E12" s="22">
        <f t="shared" si="1"/>
        <v>4488908081</v>
      </c>
      <c r="F12" s="10">
        <v>1468822</v>
      </c>
      <c r="G12" s="20"/>
    </row>
    <row r="13" spans="2:8" ht="12.75" x14ac:dyDescent="0.2">
      <c r="B13" s="8">
        <v>6</v>
      </c>
      <c r="C13" s="38">
        <v>45688</v>
      </c>
      <c r="D13" s="9">
        <v>45716</v>
      </c>
      <c r="E13" s="22">
        <f t="shared" si="1"/>
        <v>4487439259</v>
      </c>
      <c r="F13" s="10">
        <v>1487916</v>
      </c>
    </row>
    <row r="14" spans="2:8" ht="12.75" x14ac:dyDescent="0.2">
      <c r="B14" s="8">
        <v>7</v>
      </c>
      <c r="C14" s="38">
        <v>45716</v>
      </c>
      <c r="D14" s="9">
        <v>45747</v>
      </c>
      <c r="E14" s="22">
        <f t="shared" si="1"/>
        <v>4485951343</v>
      </c>
      <c r="F14" s="10">
        <v>1507259</v>
      </c>
    </row>
    <row r="15" spans="2:8" ht="12.75" x14ac:dyDescent="0.2">
      <c r="B15" s="8">
        <v>8</v>
      </c>
      <c r="C15" s="38">
        <v>45747</v>
      </c>
      <c r="D15" s="9">
        <v>45777</v>
      </c>
      <c r="E15" s="22">
        <f t="shared" si="1"/>
        <v>4484444084</v>
      </c>
      <c r="F15" s="10">
        <v>1526854</v>
      </c>
    </row>
    <row r="16" spans="2:8" ht="12.75" x14ac:dyDescent="0.2">
      <c r="B16" s="8">
        <v>9</v>
      </c>
      <c r="C16" s="38">
        <v>45777</v>
      </c>
      <c r="D16" s="9">
        <v>45808</v>
      </c>
      <c r="E16" s="22">
        <f t="shared" si="1"/>
        <v>4482917230</v>
      </c>
      <c r="F16" s="10">
        <v>1546703</v>
      </c>
    </row>
    <row r="17" spans="2:6" ht="12.75" x14ac:dyDescent="0.2">
      <c r="B17" s="8">
        <v>10</v>
      </c>
      <c r="C17" s="38">
        <v>45808</v>
      </c>
      <c r="D17" s="9">
        <v>45838</v>
      </c>
      <c r="E17" s="22">
        <f t="shared" si="1"/>
        <v>4481370527</v>
      </c>
      <c r="F17" s="10">
        <v>1566810</v>
      </c>
    </row>
    <row r="18" spans="2:6" ht="12.75" x14ac:dyDescent="0.2">
      <c r="B18" s="8">
        <v>11</v>
      </c>
      <c r="C18" s="38">
        <v>45838</v>
      </c>
      <c r="D18" s="9">
        <v>45869</v>
      </c>
      <c r="E18" s="22">
        <f t="shared" si="1"/>
        <v>4479803717</v>
      </c>
      <c r="F18" s="10">
        <v>1587178</v>
      </c>
    </row>
    <row r="19" spans="2:6" ht="12.75" x14ac:dyDescent="0.2">
      <c r="B19" s="8">
        <v>12</v>
      </c>
      <c r="C19" s="38">
        <v>45869</v>
      </c>
      <c r="D19" s="9">
        <v>45900</v>
      </c>
      <c r="E19" s="22">
        <f t="shared" si="1"/>
        <v>4478216539</v>
      </c>
      <c r="F19" s="10">
        <v>1607812</v>
      </c>
    </row>
    <row r="20" spans="2:6" ht="12.75" x14ac:dyDescent="0.2">
      <c r="B20" s="8">
        <v>13</v>
      </c>
      <c r="C20" s="38">
        <v>45900</v>
      </c>
      <c r="D20" s="9">
        <v>45930</v>
      </c>
      <c r="E20" s="22">
        <f t="shared" si="1"/>
        <v>4476608727</v>
      </c>
      <c r="F20" s="10">
        <v>1628713</v>
      </c>
    </row>
    <row r="21" spans="2:6" ht="12.75" x14ac:dyDescent="0.2">
      <c r="B21" s="8">
        <v>14</v>
      </c>
      <c r="C21" s="38">
        <v>45930</v>
      </c>
      <c r="D21" s="9">
        <v>45961</v>
      </c>
      <c r="E21" s="22">
        <f t="shared" si="1"/>
        <v>4474980014</v>
      </c>
      <c r="F21" s="10">
        <v>1649886</v>
      </c>
    </row>
    <row r="22" spans="2:6" ht="12.75" x14ac:dyDescent="0.2">
      <c r="B22" s="8">
        <v>15</v>
      </c>
      <c r="C22" s="38">
        <v>45961</v>
      </c>
      <c r="D22" s="9">
        <v>45991</v>
      </c>
      <c r="E22" s="22">
        <f t="shared" si="1"/>
        <v>4473330128</v>
      </c>
      <c r="F22" s="10">
        <v>1671335</v>
      </c>
    </row>
    <row r="23" spans="2:6" ht="12.75" x14ac:dyDescent="0.2">
      <c r="B23" s="8">
        <v>16</v>
      </c>
      <c r="C23" s="38">
        <v>45991</v>
      </c>
      <c r="D23" s="9">
        <v>46022</v>
      </c>
      <c r="E23" s="22">
        <f t="shared" si="1"/>
        <v>4471658793</v>
      </c>
      <c r="F23" s="10">
        <v>1693062</v>
      </c>
    </row>
    <row r="24" spans="2:6" ht="12.75" x14ac:dyDescent="0.2">
      <c r="B24" s="8">
        <v>17</v>
      </c>
      <c r="C24" s="38">
        <v>46022</v>
      </c>
      <c r="D24" s="9">
        <v>46053</v>
      </c>
      <c r="E24" s="22">
        <f t="shared" si="1"/>
        <v>4469965731</v>
      </c>
      <c r="F24" s="10">
        <v>1715072</v>
      </c>
    </row>
    <row r="25" spans="2:6" ht="12.75" x14ac:dyDescent="0.2">
      <c r="B25" s="8">
        <v>18</v>
      </c>
      <c r="C25" s="38">
        <v>46053</v>
      </c>
      <c r="D25" s="9">
        <v>46081</v>
      </c>
      <c r="E25" s="22">
        <f t="shared" si="1"/>
        <v>4468250659</v>
      </c>
      <c r="F25" s="10">
        <v>1737368</v>
      </c>
    </row>
    <row r="26" spans="2:6" ht="12.75" x14ac:dyDescent="0.2">
      <c r="B26" s="8">
        <v>19</v>
      </c>
      <c r="C26" s="38">
        <v>46081</v>
      </c>
      <c r="D26" s="9">
        <v>46112</v>
      </c>
      <c r="E26" s="22">
        <f t="shared" si="1"/>
        <v>4466513291</v>
      </c>
      <c r="F26" s="10">
        <v>1759954</v>
      </c>
    </row>
    <row r="27" spans="2:6" ht="12.75" x14ac:dyDescent="0.2">
      <c r="B27" s="8">
        <v>20</v>
      </c>
      <c r="C27" s="38">
        <v>46112</v>
      </c>
      <c r="D27" s="9">
        <v>46142</v>
      </c>
      <c r="E27" s="22">
        <f t="shared" si="1"/>
        <v>4464753337</v>
      </c>
      <c r="F27" s="10">
        <v>1782833</v>
      </c>
    </row>
    <row r="28" spans="2:6" ht="12.75" x14ac:dyDescent="0.2">
      <c r="B28" s="8">
        <v>21</v>
      </c>
      <c r="C28" s="38">
        <v>46142</v>
      </c>
      <c r="D28" s="9">
        <v>46173</v>
      </c>
      <c r="E28" s="22">
        <f t="shared" si="1"/>
        <v>4462970504</v>
      </c>
      <c r="F28" s="10">
        <v>1806010</v>
      </c>
    </row>
    <row r="29" spans="2:6" ht="12.75" x14ac:dyDescent="0.2">
      <c r="B29" s="8">
        <v>22</v>
      </c>
      <c r="C29" s="38">
        <v>46173</v>
      </c>
      <c r="D29" s="9">
        <v>46203</v>
      </c>
      <c r="E29" s="22">
        <f t="shared" si="1"/>
        <v>4461164494</v>
      </c>
      <c r="F29" s="10">
        <v>1829488</v>
      </c>
    </row>
    <row r="30" spans="2:6" ht="12.75" x14ac:dyDescent="0.2">
      <c r="B30" s="8">
        <v>23</v>
      </c>
      <c r="C30" s="38">
        <v>46203</v>
      </c>
      <c r="D30" s="9">
        <v>46234</v>
      </c>
      <c r="E30" s="22">
        <f t="shared" si="1"/>
        <v>4459335006</v>
      </c>
      <c r="F30" s="10">
        <v>1853272</v>
      </c>
    </row>
    <row r="31" spans="2:6" ht="12.75" x14ac:dyDescent="0.2">
      <c r="B31" s="8">
        <v>24</v>
      </c>
      <c r="C31" s="38">
        <v>46234</v>
      </c>
      <c r="D31" s="9">
        <v>46265</v>
      </c>
      <c r="E31" s="22">
        <f t="shared" si="1"/>
        <v>4457481734</v>
      </c>
      <c r="F31" s="10">
        <v>1877364</v>
      </c>
    </row>
    <row r="32" spans="2:6" ht="12.75" x14ac:dyDescent="0.2">
      <c r="B32" s="8">
        <v>25</v>
      </c>
      <c r="C32" s="38">
        <v>46265</v>
      </c>
      <c r="D32" s="9">
        <v>46295</v>
      </c>
      <c r="E32" s="22">
        <f t="shared" si="1"/>
        <v>4455604370</v>
      </c>
      <c r="F32" s="10">
        <v>1901770</v>
      </c>
    </row>
    <row r="33" spans="2:6" ht="12.75" x14ac:dyDescent="0.2">
      <c r="B33" s="8">
        <v>26</v>
      </c>
      <c r="C33" s="38">
        <v>46295</v>
      </c>
      <c r="D33" s="9">
        <v>46326</v>
      </c>
      <c r="E33" s="22">
        <f t="shared" si="1"/>
        <v>4453702600</v>
      </c>
      <c r="F33" s="10">
        <v>1926493</v>
      </c>
    </row>
    <row r="34" spans="2:6" ht="12.75" x14ac:dyDescent="0.2">
      <c r="B34" s="8">
        <v>27</v>
      </c>
      <c r="C34" s="38">
        <v>46326</v>
      </c>
      <c r="D34" s="9">
        <v>46356</v>
      </c>
      <c r="E34" s="22">
        <f t="shared" si="1"/>
        <v>4451776107</v>
      </c>
      <c r="F34" s="10">
        <v>1951537</v>
      </c>
    </row>
    <row r="35" spans="2:6" ht="12.75" x14ac:dyDescent="0.2">
      <c r="B35" s="8">
        <v>28</v>
      </c>
      <c r="C35" s="38">
        <v>46356</v>
      </c>
      <c r="D35" s="9">
        <v>46387</v>
      </c>
      <c r="E35" s="22">
        <f t="shared" si="1"/>
        <v>4449824570</v>
      </c>
      <c r="F35" s="10">
        <v>1976907</v>
      </c>
    </row>
    <row r="36" spans="2:6" ht="12.75" x14ac:dyDescent="0.2">
      <c r="B36" s="8">
        <v>29</v>
      </c>
      <c r="C36" s="38">
        <v>46387</v>
      </c>
      <c r="D36" s="9">
        <v>46418</v>
      </c>
      <c r="E36" s="22">
        <f t="shared" si="1"/>
        <v>4447847663</v>
      </c>
      <c r="F36" s="10">
        <v>2002607</v>
      </c>
    </row>
    <row r="37" spans="2:6" ht="12.75" x14ac:dyDescent="0.2">
      <c r="B37" s="8">
        <v>30</v>
      </c>
      <c r="C37" s="38">
        <v>46418</v>
      </c>
      <c r="D37" s="9">
        <v>46446</v>
      </c>
      <c r="E37" s="22">
        <f t="shared" si="1"/>
        <v>4445845056</v>
      </c>
      <c r="F37" s="10">
        <v>2028641</v>
      </c>
    </row>
    <row r="38" spans="2:6" ht="12.75" x14ac:dyDescent="0.2">
      <c r="B38" s="8">
        <v>31</v>
      </c>
      <c r="C38" s="38">
        <v>46446</v>
      </c>
      <c r="D38" s="9">
        <v>46477</v>
      </c>
      <c r="E38" s="22">
        <f t="shared" si="1"/>
        <v>4443816415</v>
      </c>
      <c r="F38" s="10">
        <v>2055013</v>
      </c>
    </row>
    <row r="39" spans="2:6" ht="12.75" x14ac:dyDescent="0.2">
      <c r="B39" s="8">
        <v>32</v>
      </c>
      <c r="C39" s="38">
        <v>46477</v>
      </c>
      <c r="D39" s="9">
        <v>46507</v>
      </c>
      <c r="E39" s="22">
        <f t="shared" si="1"/>
        <v>4441761402</v>
      </c>
      <c r="F39" s="10">
        <v>2081729</v>
      </c>
    </row>
    <row r="40" spans="2:6" ht="12.75" x14ac:dyDescent="0.2">
      <c r="B40" s="8">
        <v>33</v>
      </c>
      <c r="C40" s="38">
        <v>46507</v>
      </c>
      <c r="D40" s="9">
        <v>46538</v>
      </c>
      <c r="E40" s="22">
        <f t="shared" si="1"/>
        <v>4439679673</v>
      </c>
      <c r="F40" s="10">
        <v>2108791</v>
      </c>
    </row>
    <row r="41" spans="2:6" ht="12.75" x14ac:dyDescent="0.2">
      <c r="B41" s="8">
        <v>34</v>
      </c>
      <c r="C41" s="38">
        <v>46538</v>
      </c>
      <c r="D41" s="9">
        <v>46568</v>
      </c>
      <c r="E41" s="22">
        <f t="shared" si="1"/>
        <v>4437570882</v>
      </c>
      <c r="F41" s="10">
        <v>2136205</v>
      </c>
    </row>
    <row r="42" spans="2:6" ht="12.75" x14ac:dyDescent="0.2">
      <c r="B42" s="8">
        <v>35</v>
      </c>
      <c r="C42" s="38">
        <v>46568</v>
      </c>
      <c r="D42" s="9">
        <v>46599</v>
      </c>
      <c r="E42" s="22">
        <f t="shared" si="1"/>
        <v>4435434677</v>
      </c>
      <c r="F42" s="10">
        <v>2163976</v>
      </c>
    </row>
    <row r="43" spans="2:6" ht="12.75" x14ac:dyDescent="0.2">
      <c r="B43" s="8">
        <v>36</v>
      </c>
      <c r="C43" s="38">
        <v>46599</v>
      </c>
      <c r="D43" s="9">
        <v>46630</v>
      </c>
      <c r="E43" s="22">
        <f t="shared" si="1"/>
        <v>4433270701</v>
      </c>
      <c r="F43" s="10">
        <v>2192108</v>
      </c>
    </row>
    <row r="44" spans="2:6" ht="12.75" x14ac:dyDescent="0.2">
      <c r="B44" s="8">
        <v>37</v>
      </c>
      <c r="C44" s="38">
        <v>46630</v>
      </c>
      <c r="D44" s="9">
        <v>46660</v>
      </c>
      <c r="E44" s="22">
        <f t="shared" si="1"/>
        <v>4431078593</v>
      </c>
      <c r="F44" s="10">
        <v>2220605</v>
      </c>
    </row>
    <row r="45" spans="2:6" ht="12.75" x14ac:dyDescent="0.2">
      <c r="B45" s="8">
        <v>38</v>
      </c>
      <c r="C45" s="38">
        <v>46660</v>
      </c>
      <c r="D45" s="9">
        <v>46691</v>
      </c>
      <c r="E45" s="22">
        <f t="shared" si="1"/>
        <v>4428857988</v>
      </c>
      <c r="F45" s="10">
        <v>2249473</v>
      </c>
    </row>
    <row r="46" spans="2:6" ht="12.75" x14ac:dyDescent="0.2">
      <c r="B46" s="8">
        <v>39</v>
      </c>
      <c r="C46" s="38">
        <v>46691</v>
      </c>
      <c r="D46" s="9">
        <v>46721</v>
      </c>
      <c r="E46" s="22">
        <f t="shared" si="1"/>
        <v>4426608515</v>
      </c>
      <c r="F46" s="10">
        <v>2278716</v>
      </c>
    </row>
    <row r="47" spans="2:6" ht="12.75" x14ac:dyDescent="0.2">
      <c r="B47" s="8">
        <v>40</v>
      </c>
      <c r="C47" s="38">
        <v>46721</v>
      </c>
      <c r="D47" s="9">
        <v>46752</v>
      </c>
      <c r="E47" s="22">
        <f t="shared" si="1"/>
        <v>4424329799</v>
      </c>
      <c r="F47" s="10">
        <v>2308339</v>
      </c>
    </row>
    <row r="48" spans="2:6" ht="12.75" x14ac:dyDescent="0.2">
      <c r="B48" s="8">
        <v>41</v>
      </c>
      <c r="C48" s="38">
        <v>46752</v>
      </c>
      <c r="D48" s="9">
        <v>46783</v>
      </c>
      <c r="E48" s="22">
        <f t="shared" si="1"/>
        <v>4422021460</v>
      </c>
      <c r="F48" s="10">
        <v>2338348</v>
      </c>
    </row>
    <row r="49" spans="2:9" ht="12.75" x14ac:dyDescent="0.2">
      <c r="B49" s="8">
        <v>42</v>
      </c>
      <c r="C49" s="38">
        <v>46783</v>
      </c>
      <c r="D49" s="9">
        <v>46812</v>
      </c>
      <c r="E49" s="22">
        <f t="shared" si="1"/>
        <v>4419683112</v>
      </c>
      <c r="F49" s="10">
        <v>2368746</v>
      </c>
    </row>
    <row r="50" spans="2:9" ht="12.75" x14ac:dyDescent="0.2">
      <c r="B50" s="8">
        <v>43</v>
      </c>
      <c r="C50" s="38">
        <v>46812</v>
      </c>
      <c r="D50" s="9">
        <v>46843</v>
      </c>
      <c r="E50" s="22">
        <f t="shared" si="1"/>
        <v>4417314366</v>
      </c>
      <c r="F50" s="10">
        <v>2399540</v>
      </c>
    </row>
    <row r="51" spans="2:9" ht="12.75" x14ac:dyDescent="0.2">
      <c r="B51" s="8">
        <v>44</v>
      </c>
      <c r="C51" s="38">
        <v>46843</v>
      </c>
      <c r="D51" s="9">
        <v>46873</v>
      </c>
      <c r="E51" s="22">
        <f t="shared" si="1"/>
        <v>4414914826</v>
      </c>
      <c r="F51" s="10">
        <v>2430734</v>
      </c>
    </row>
    <row r="52" spans="2:9" ht="12.75" x14ac:dyDescent="0.2">
      <c r="B52" s="8">
        <v>45</v>
      </c>
      <c r="C52" s="38">
        <v>46873</v>
      </c>
      <c r="D52" s="9">
        <v>46904</v>
      </c>
      <c r="E52" s="22">
        <f t="shared" si="1"/>
        <v>4412484092</v>
      </c>
      <c r="F52" s="10">
        <v>2462334</v>
      </c>
    </row>
    <row r="53" spans="2:9" ht="12.75" x14ac:dyDescent="0.2">
      <c r="B53" s="8">
        <v>46</v>
      </c>
      <c r="C53" s="38">
        <v>46904</v>
      </c>
      <c r="D53" s="9">
        <v>46934</v>
      </c>
      <c r="E53" s="22">
        <f t="shared" si="1"/>
        <v>4410021758</v>
      </c>
      <c r="F53" s="10">
        <v>2494344</v>
      </c>
    </row>
    <row r="54" spans="2:9" ht="12.75" x14ac:dyDescent="0.2">
      <c r="B54" s="8">
        <v>47</v>
      </c>
      <c r="C54" s="38">
        <v>46934</v>
      </c>
      <c r="D54" s="9">
        <v>46965</v>
      </c>
      <c r="E54" s="22">
        <f t="shared" si="1"/>
        <v>4407527414</v>
      </c>
      <c r="F54" s="10">
        <v>2526771</v>
      </c>
    </row>
    <row r="55" spans="2:9" ht="13.5" customHeight="1" x14ac:dyDescent="0.2">
      <c r="B55" s="19">
        <v>48</v>
      </c>
      <c r="C55" s="36">
        <v>46965</v>
      </c>
      <c r="D55" s="25">
        <v>46996</v>
      </c>
      <c r="E55" s="26">
        <f t="shared" si="1"/>
        <v>4405000643</v>
      </c>
      <c r="F55" s="27">
        <v>2559619</v>
      </c>
      <c r="G55" s="41"/>
      <c r="H55" s="41"/>
      <c r="I55" s="41"/>
    </row>
  </sheetData>
  <mergeCells count="2">
    <mergeCell ref="B6:F6"/>
    <mergeCell ref="G55:I55"/>
  </mergeCells>
  <printOptions gridLines="1"/>
  <pageMargins left="0.74" right="0.15748031496062992" top="0.73" bottom="0.15748031496062992" header="0.6" footer="0.15748031496062992"/>
  <pageSetup scale="84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6"/>
  <sheetViews>
    <sheetView topLeftCell="B34" zoomScale="120" zoomScaleNormal="120" workbookViewId="0">
      <selection activeCell="B5" sqref="B5:F54"/>
    </sheetView>
  </sheetViews>
  <sheetFormatPr baseColWidth="10" defaultRowHeight="11.25" x14ac:dyDescent="0.2"/>
  <cols>
    <col min="1" max="1" width="0" style="2" hidden="1" customWidth="1"/>
    <col min="2" max="2" width="6.7109375" style="4" customWidth="1"/>
    <col min="3" max="3" width="10" style="4" customWidth="1"/>
    <col min="4" max="4" width="13" style="4" customWidth="1"/>
    <col min="5" max="5" width="17.140625" style="2" customWidth="1"/>
    <col min="6" max="6" width="13.7109375" style="2" customWidth="1"/>
    <col min="7" max="7" width="16.85546875" style="2" bestFit="1" customWidth="1"/>
    <col min="8" max="8" width="14.7109375" style="2" bestFit="1" customWidth="1"/>
    <col min="9" max="200" width="11.42578125" style="2"/>
    <col min="201" max="201" width="25.85546875" style="2" customWidth="1"/>
    <col min="202" max="202" width="14.85546875" style="2" customWidth="1"/>
    <col min="203" max="203" width="15.42578125" style="2" customWidth="1"/>
    <col min="204" max="204" width="10.7109375" style="2" customWidth="1"/>
    <col min="205" max="205" width="9.42578125" style="2" customWidth="1"/>
    <col min="206" max="206" width="14.140625" style="2" customWidth="1"/>
    <col min="207" max="207" width="16.7109375" style="2" customWidth="1"/>
    <col min="208" max="208" width="13.28515625" style="2" customWidth="1"/>
    <col min="209" max="209" width="17.28515625" style="2" customWidth="1"/>
    <col min="210" max="210" width="9.85546875" style="2" customWidth="1"/>
    <col min="211" max="211" width="17.28515625" style="2" customWidth="1"/>
    <col min="212" max="212" width="14.42578125" style="2" customWidth="1"/>
    <col min="213" max="213" width="0" style="2" hidden="1" customWidth="1"/>
    <col min="214" max="214" width="18.28515625" style="2" customWidth="1"/>
    <col min="215" max="215" width="18.42578125" style="2" customWidth="1"/>
    <col min="216" max="216" width="17" style="2" customWidth="1"/>
    <col min="217" max="456" width="11.42578125" style="2"/>
    <col min="457" max="457" width="25.85546875" style="2" customWidth="1"/>
    <col min="458" max="458" width="14.85546875" style="2" customWidth="1"/>
    <col min="459" max="459" width="15.42578125" style="2" customWidth="1"/>
    <col min="460" max="460" width="10.7109375" style="2" customWidth="1"/>
    <col min="461" max="461" width="9.42578125" style="2" customWidth="1"/>
    <col min="462" max="462" width="14.140625" style="2" customWidth="1"/>
    <col min="463" max="463" width="16.7109375" style="2" customWidth="1"/>
    <col min="464" max="464" width="13.28515625" style="2" customWidth="1"/>
    <col min="465" max="465" width="17.28515625" style="2" customWidth="1"/>
    <col min="466" max="466" width="9.85546875" style="2" customWidth="1"/>
    <col min="467" max="467" width="17.28515625" style="2" customWidth="1"/>
    <col min="468" max="468" width="14.42578125" style="2" customWidth="1"/>
    <col min="469" max="469" width="0" style="2" hidden="1" customWidth="1"/>
    <col min="470" max="470" width="18.28515625" style="2" customWidth="1"/>
    <col min="471" max="471" width="18.42578125" style="2" customWidth="1"/>
    <col min="472" max="472" width="17" style="2" customWidth="1"/>
    <col min="473" max="712" width="11.42578125" style="2"/>
    <col min="713" max="713" width="25.85546875" style="2" customWidth="1"/>
    <col min="714" max="714" width="14.85546875" style="2" customWidth="1"/>
    <col min="715" max="715" width="15.42578125" style="2" customWidth="1"/>
    <col min="716" max="716" width="10.7109375" style="2" customWidth="1"/>
    <col min="717" max="717" width="9.42578125" style="2" customWidth="1"/>
    <col min="718" max="718" width="14.140625" style="2" customWidth="1"/>
    <col min="719" max="719" width="16.7109375" style="2" customWidth="1"/>
    <col min="720" max="720" width="13.28515625" style="2" customWidth="1"/>
    <col min="721" max="721" width="17.28515625" style="2" customWidth="1"/>
    <col min="722" max="722" width="9.85546875" style="2" customWidth="1"/>
    <col min="723" max="723" width="17.28515625" style="2" customWidth="1"/>
    <col min="724" max="724" width="14.42578125" style="2" customWidth="1"/>
    <col min="725" max="725" width="0" style="2" hidden="1" customWidth="1"/>
    <col min="726" max="726" width="18.28515625" style="2" customWidth="1"/>
    <col min="727" max="727" width="18.42578125" style="2" customWidth="1"/>
    <col min="728" max="728" width="17" style="2" customWidth="1"/>
    <col min="729" max="968" width="11.42578125" style="2"/>
    <col min="969" max="969" width="25.85546875" style="2" customWidth="1"/>
    <col min="970" max="970" width="14.85546875" style="2" customWidth="1"/>
    <col min="971" max="971" width="15.42578125" style="2" customWidth="1"/>
    <col min="972" max="972" width="10.7109375" style="2" customWidth="1"/>
    <col min="973" max="973" width="9.42578125" style="2" customWidth="1"/>
    <col min="974" max="974" width="14.140625" style="2" customWidth="1"/>
    <col min="975" max="975" width="16.7109375" style="2" customWidth="1"/>
    <col min="976" max="976" width="13.28515625" style="2" customWidth="1"/>
    <col min="977" max="977" width="17.28515625" style="2" customWidth="1"/>
    <col min="978" max="978" width="9.85546875" style="2" customWidth="1"/>
    <col min="979" max="979" width="17.28515625" style="2" customWidth="1"/>
    <col min="980" max="980" width="14.42578125" style="2" customWidth="1"/>
    <col min="981" max="981" width="0" style="2" hidden="1" customWidth="1"/>
    <col min="982" max="982" width="18.28515625" style="2" customWidth="1"/>
    <col min="983" max="983" width="18.42578125" style="2" customWidth="1"/>
    <col min="984" max="984" width="17" style="2" customWidth="1"/>
    <col min="985" max="1224" width="11.42578125" style="2"/>
    <col min="1225" max="1225" width="25.85546875" style="2" customWidth="1"/>
    <col min="1226" max="1226" width="14.85546875" style="2" customWidth="1"/>
    <col min="1227" max="1227" width="15.42578125" style="2" customWidth="1"/>
    <col min="1228" max="1228" width="10.7109375" style="2" customWidth="1"/>
    <col min="1229" max="1229" width="9.42578125" style="2" customWidth="1"/>
    <col min="1230" max="1230" width="14.140625" style="2" customWidth="1"/>
    <col min="1231" max="1231" width="16.7109375" style="2" customWidth="1"/>
    <col min="1232" max="1232" width="13.28515625" style="2" customWidth="1"/>
    <col min="1233" max="1233" width="17.28515625" style="2" customWidth="1"/>
    <col min="1234" max="1234" width="9.85546875" style="2" customWidth="1"/>
    <col min="1235" max="1235" width="17.28515625" style="2" customWidth="1"/>
    <col min="1236" max="1236" width="14.42578125" style="2" customWidth="1"/>
    <col min="1237" max="1237" width="0" style="2" hidden="1" customWidth="1"/>
    <col min="1238" max="1238" width="18.28515625" style="2" customWidth="1"/>
    <col min="1239" max="1239" width="18.42578125" style="2" customWidth="1"/>
    <col min="1240" max="1240" width="17" style="2" customWidth="1"/>
    <col min="1241" max="1480" width="11.42578125" style="2"/>
    <col min="1481" max="1481" width="25.85546875" style="2" customWidth="1"/>
    <col min="1482" max="1482" width="14.85546875" style="2" customWidth="1"/>
    <col min="1483" max="1483" width="15.42578125" style="2" customWidth="1"/>
    <col min="1484" max="1484" width="10.7109375" style="2" customWidth="1"/>
    <col min="1485" max="1485" width="9.42578125" style="2" customWidth="1"/>
    <col min="1486" max="1486" width="14.140625" style="2" customWidth="1"/>
    <col min="1487" max="1487" width="16.7109375" style="2" customWidth="1"/>
    <col min="1488" max="1488" width="13.28515625" style="2" customWidth="1"/>
    <col min="1489" max="1489" width="17.28515625" style="2" customWidth="1"/>
    <col min="1490" max="1490" width="9.85546875" style="2" customWidth="1"/>
    <col min="1491" max="1491" width="17.28515625" style="2" customWidth="1"/>
    <col min="1492" max="1492" width="14.42578125" style="2" customWidth="1"/>
    <col min="1493" max="1493" width="0" style="2" hidden="1" customWidth="1"/>
    <col min="1494" max="1494" width="18.28515625" style="2" customWidth="1"/>
    <col min="1495" max="1495" width="18.42578125" style="2" customWidth="1"/>
    <col min="1496" max="1496" width="17" style="2" customWidth="1"/>
    <col min="1497" max="1736" width="11.42578125" style="2"/>
    <col min="1737" max="1737" width="25.85546875" style="2" customWidth="1"/>
    <col min="1738" max="1738" width="14.85546875" style="2" customWidth="1"/>
    <col min="1739" max="1739" width="15.42578125" style="2" customWidth="1"/>
    <col min="1740" max="1740" width="10.7109375" style="2" customWidth="1"/>
    <col min="1741" max="1741" width="9.42578125" style="2" customWidth="1"/>
    <col min="1742" max="1742" width="14.140625" style="2" customWidth="1"/>
    <col min="1743" max="1743" width="16.7109375" style="2" customWidth="1"/>
    <col min="1744" max="1744" width="13.28515625" style="2" customWidth="1"/>
    <col min="1745" max="1745" width="17.28515625" style="2" customWidth="1"/>
    <col min="1746" max="1746" width="9.85546875" style="2" customWidth="1"/>
    <col min="1747" max="1747" width="17.28515625" style="2" customWidth="1"/>
    <col min="1748" max="1748" width="14.42578125" style="2" customWidth="1"/>
    <col min="1749" max="1749" width="0" style="2" hidden="1" customWidth="1"/>
    <col min="1750" max="1750" width="18.28515625" style="2" customWidth="1"/>
    <col min="1751" max="1751" width="18.42578125" style="2" customWidth="1"/>
    <col min="1752" max="1752" width="17" style="2" customWidth="1"/>
    <col min="1753" max="1992" width="11.42578125" style="2"/>
    <col min="1993" max="1993" width="25.85546875" style="2" customWidth="1"/>
    <col min="1994" max="1994" width="14.85546875" style="2" customWidth="1"/>
    <col min="1995" max="1995" width="15.42578125" style="2" customWidth="1"/>
    <col min="1996" max="1996" width="10.7109375" style="2" customWidth="1"/>
    <col min="1997" max="1997" width="9.42578125" style="2" customWidth="1"/>
    <col min="1998" max="1998" width="14.140625" style="2" customWidth="1"/>
    <col min="1999" max="1999" width="16.7109375" style="2" customWidth="1"/>
    <col min="2000" max="2000" width="13.28515625" style="2" customWidth="1"/>
    <col min="2001" max="2001" width="17.28515625" style="2" customWidth="1"/>
    <col min="2002" max="2002" width="9.85546875" style="2" customWidth="1"/>
    <col min="2003" max="2003" width="17.28515625" style="2" customWidth="1"/>
    <col min="2004" max="2004" width="14.42578125" style="2" customWidth="1"/>
    <col min="2005" max="2005" width="0" style="2" hidden="1" customWidth="1"/>
    <col min="2006" max="2006" width="18.28515625" style="2" customWidth="1"/>
    <col min="2007" max="2007" width="18.42578125" style="2" customWidth="1"/>
    <col min="2008" max="2008" width="17" style="2" customWidth="1"/>
    <col min="2009" max="2248" width="11.42578125" style="2"/>
    <col min="2249" max="2249" width="25.85546875" style="2" customWidth="1"/>
    <col min="2250" max="2250" width="14.85546875" style="2" customWidth="1"/>
    <col min="2251" max="2251" width="15.42578125" style="2" customWidth="1"/>
    <col min="2252" max="2252" width="10.7109375" style="2" customWidth="1"/>
    <col min="2253" max="2253" width="9.42578125" style="2" customWidth="1"/>
    <col min="2254" max="2254" width="14.140625" style="2" customWidth="1"/>
    <col min="2255" max="2255" width="16.7109375" style="2" customWidth="1"/>
    <col min="2256" max="2256" width="13.28515625" style="2" customWidth="1"/>
    <col min="2257" max="2257" width="17.28515625" style="2" customWidth="1"/>
    <col min="2258" max="2258" width="9.85546875" style="2" customWidth="1"/>
    <col min="2259" max="2259" width="17.28515625" style="2" customWidth="1"/>
    <col min="2260" max="2260" width="14.42578125" style="2" customWidth="1"/>
    <col min="2261" max="2261" width="0" style="2" hidden="1" customWidth="1"/>
    <col min="2262" max="2262" width="18.28515625" style="2" customWidth="1"/>
    <col min="2263" max="2263" width="18.42578125" style="2" customWidth="1"/>
    <col min="2264" max="2264" width="17" style="2" customWidth="1"/>
    <col min="2265" max="2504" width="11.42578125" style="2"/>
    <col min="2505" max="2505" width="25.85546875" style="2" customWidth="1"/>
    <col min="2506" max="2506" width="14.85546875" style="2" customWidth="1"/>
    <col min="2507" max="2507" width="15.42578125" style="2" customWidth="1"/>
    <col min="2508" max="2508" width="10.7109375" style="2" customWidth="1"/>
    <col min="2509" max="2509" width="9.42578125" style="2" customWidth="1"/>
    <col min="2510" max="2510" width="14.140625" style="2" customWidth="1"/>
    <col min="2511" max="2511" width="16.7109375" style="2" customWidth="1"/>
    <col min="2512" max="2512" width="13.28515625" style="2" customWidth="1"/>
    <col min="2513" max="2513" width="17.28515625" style="2" customWidth="1"/>
    <col min="2514" max="2514" width="9.85546875" style="2" customWidth="1"/>
    <col min="2515" max="2515" width="17.28515625" style="2" customWidth="1"/>
    <col min="2516" max="2516" width="14.42578125" style="2" customWidth="1"/>
    <col min="2517" max="2517" width="0" style="2" hidden="1" customWidth="1"/>
    <col min="2518" max="2518" width="18.28515625" style="2" customWidth="1"/>
    <col min="2519" max="2519" width="18.42578125" style="2" customWidth="1"/>
    <col min="2520" max="2520" width="17" style="2" customWidth="1"/>
    <col min="2521" max="2760" width="11.42578125" style="2"/>
    <col min="2761" max="2761" width="25.85546875" style="2" customWidth="1"/>
    <col min="2762" max="2762" width="14.85546875" style="2" customWidth="1"/>
    <col min="2763" max="2763" width="15.42578125" style="2" customWidth="1"/>
    <col min="2764" max="2764" width="10.7109375" style="2" customWidth="1"/>
    <col min="2765" max="2765" width="9.42578125" style="2" customWidth="1"/>
    <col min="2766" max="2766" width="14.140625" style="2" customWidth="1"/>
    <col min="2767" max="2767" width="16.7109375" style="2" customWidth="1"/>
    <col min="2768" max="2768" width="13.28515625" style="2" customWidth="1"/>
    <col min="2769" max="2769" width="17.28515625" style="2" customWidth="1"/>
    <col min="2770" max="2770" width="9.85546875" style="2" customWidth="1"/>
    <col min="2771" max="2771" width="17.28515625" style="2" customWidth="1"/>
    <col min="2772" max="2772" width="14.42578125" style="2" customWidth="1"/>
    <col min="2773" max="2773" width="0" style="2" hidden="1" customWidth="1"/>
    <col min="2774" max="2774" width="18.28515625" style="2" customWidth="1"/>
    <col min="2775" max="2775" width="18.42578125" style="2" customWidth="1"/>
    <col min="2776" max="2776" width="17" style="2" customWidth="1"/>
    <col min="2777" max="3016" width="11.42578125" style="2"/>
    <col min="3017" max="3017" width="25.85546875" style="2" customWidth="1"/>
    <col min="3018" max="3018" width="14.85546875" style="2" customWidth="1"/>
    <col min="3019" max="3019" width="15.42578125" style="2" customWidth="1"/>
    <col min="3020" max="3020" width="10.7109375" style="2" customWidth="1"/>
    <col min="3021" max="3021" width="9.42578125" style="2" customWidth="1"/>
    <col min="3022" max="3022" width="14.140625" style="2" customWidth="1"/>
    <col min="3023" max="3023" width="16.7109375" style="2" customWidth="1"/>
    <col min="3024" max="3024" width="13.28515625" style="2" customWidth="1"/>
    <col min="3025" max="3025" width="17.28515625" style="2" customWidth="1"/>
    <col min="3026" max="3026" width="9.85546875" style="2" customWidth="1"/>
    <col min="3027" max="3027" width="17.28515625" style="2" customWidth="1"/>
    <col min="3028" max="3028" width="14.42578125" style="2" customWidth="1"/>
    <col min="3029" max="3029" width="0" style="2" hidden="1" customWidth="1"/>
    <col min="3030" max="3030" width="18.28515625" style="2" customWidth="1"/>
    <col min="3031" max="3031" width="18.42578125" style="2" customWidth="1"/>
    <col min="3032" max="3032" width="17" style="2" customWidth="1"/>
    <col min="3033" max="3272" width="11.42578125" style="2"/>
    <col min="3273" max="3273" width="25.85546875" style="2" customWidth="1"/>
    <col min="3274" max="3274" width="14.85546875" style="2" customWidth="1"/>
    <col min="3275" max="3275" width="15.42578125" style="2" customWidth="1"/>
    <col min="3276" max="3276" width="10.7109375" style="2" customWidth="1"/>
    <col min="3277" max="3277" width="9.42578125" style="2" customWidth="1"/>
    <col min="3278" max="3278" width="14.140625" style="2" customWidth="1"/>
    <col min="3279" max="3279" width="16.7109375" style="2" customWidth="1"/>
    <col min="3280" max="3280" width="13.28515625" style="2" customWidth="1"/>
    <col min="3281" max="3281" width="17.28515625" style="2" customWidth="1"/>
    <col min="3282" max="3282" width="9.85546875" style="2" customWidth="1"/>
    <col min="3283" max="3283" width="17.28515625" style="2" customWidth="1"/>
    <col min="3284" max="3284" width="14.42578125" style="2" customWidth="1"/>
    <col min="3285" max="3285" width="0" style="2" hidden="1" customWidth="1"/>
    <col min="3286" max="3286" width="18.28515625" style="2" customWidth="1"/>
    <col min="3287" max="3287" width="18.42578125" style="2" customWidth="1"/>
    <col min="3288" max="3288" width="17" style="2" customWidth="1"/>
    <col min="3289" max="3528" width="11.42578125" style="2"/>
    <col min="3529" max="3529" width="25.85546875" style="2" customWidth="1"/>
    <col min="3530" max="3530" width="14.85546875" style="2" customWidth="1"/>
    <col min="3531" max="3531" width="15.42578125" style="2" customWidth="1"/>
    <col min="3532" max="3532" width="10.7109375" style="2" customWidth="1"/>
    <col min="3533" max="3533" width="9.42578125" style="2" customWidth="1"/>
    <col min="3534" max="3534" width="14.140625" style="2" customWidth="1"/>
    <col min="3535" max="3535" width="16.7109375" style="2" customWidth="1"/>
    <col min="3536" max="3536" width="13.28515625" style="2" customWidth="1"/>
    <col min="3537" max="3537" width="17.28515625" style="2" customWidth="1"/>
    <col min="3538" max="3538" width="9.85546875" style="2" customWidth="1"/>
    <col min="3539" max="3539" width="17.28515625" style="2" customWidth="1"/>
    <col min="3540" max="3540" width="14.42578125" style="2" customWidth="1"/>
    <col min="3541" max="3541" width="0" style="2" hidden="1" customWidth="1"/>
    <col min="3542" max="3542" width="18.28515625" style="2" customWidth="1"/>
    <col min="3543" max="3543" width="18.42578125" style="2" customWidth="1"/>
    <col min="3544" max="3544" width="17" style="2" customWidth="1"/>
    <col min="3545" max="3784" width="11.42578125" style="2"/>
    <col min="3785" max="3785" width="25.85546875" style="2" customWidth="1"/>
    <col min="3786" max="3786" width="14.85546875" style="2" customWidth="1"/>
    <col min="3787" max="3787" width="15.42578125" style="2" customWidth="1"/>
    <col min="3788" max="3788" width="10.7109375" style="2" customWidth="1"/>
    <col min="3789" max="3789" width="9.42578125" style="2" customWidth="1"/>
    <col min="3790" max="3790" width="14.140625" style="2" customWidth="1"/>
    <col min="3791" max="3791" width="16.7109375" style="2" customWidth="1"/>
    <col min="3792" max="3792" width="13.28515625" style="2" customWidth="1"/>
    <col min="3793" max="3793" width="17.28515625" style="2" customWidth="1"/>
    <col min="3794" max="3794" width="9.85546875" style="2" customWidth="1"/>
    <col min="3795" max="3795" width="17.28515625" style="2" customWidth="1"/>
    <col min="3796" max="3796" width="14.42578125" style="2" customWidth="1"/>
    <col min="3797" max="3797" width="0" style="2" hidden="1" customWidth="1"/>
    <col min="3798" max="3798" width="18.28515625" style="2" customWidth="1"/>
    <col min="3799" max="3799" width="18.42578125" style="2" customWidth="1"/>
    <col min="3800" max="3800" width="17" style="2" customWidth="1"/>
    <col min="3801" max="4040" width="11.42578125" style="2"/>
    <col min="4041" max="4041" width="25.85546875" style="2" customWidth="1"/>
    <col min="4042" max="4042" width="14.85546875" style="2" customWidth="1"/>
    <col min="4043" max="4043" width="15.42578125" style="2" customWidth="1"/>
    <col min="4044" max="4044" width="10.7109375" style="2" customWidth="1"/>
    <col min="4045" max="4045" width="9.42578125" style="2" customWidth="1"/>
    <col min="4046" max="4046" width="14.140625" style="2" customWidth="1"/>
    <col min="4047" max="4047" width="16.7109375" style="2" customWidth="1"/>
    <col min="4048" max="4048" width="13.28515625" style="2" customWidth="1"/>
    <col min="4049" max="4049" width="17.28515625" style="2" customWidth="1"/>
    <col min="4050" max="4050" width="9.85546875" style="2" customWidth="1"/>
    <col min="4051" max="4051" width="17.28515625" style="2" customWidth="1"/>
    <col min="4052" max="4052" width="14.42578125" style="2" customWidth="1"/>
    <col min="4053" max="4053" width="0" style="2" hidden="1" customWidth="1"/>
    <col min="4054" max="4054" width="18.28515625" style="2" customWidth="1"/>
    <col min="4055" max="4055" width="18.42578125" style="2" customWidth="1"/>
    <col min="4056" max="4056" width="17" style="2" customWidth="1"/>
    <col min="4057" max="4296" width="11.42578125" style="2"/>
    <col min="4297" max="4297" width="25.85546875" style="2" customWidth="1"/>
    <col min="4298" max="4298" width="14.85546875" style="2" customWidth="1"/>
    <col min="4299" max="4299" width="15.42578125" style="2" customWidth="1"/>
    <col min="4300" max="4300" width="10.7109375" style="2" customWidth="1"/>
    <col min="4301" max="4301" width="9.42578125" style="2" customWidth="1"/>
    <col min="4302" max="4302" width="14.140625" style="2" customWidth="1"/>
    <col min="4303" max="4303" width="16.7109375" style="2" customWidth="1"/>
    <col min="4304" max="4304" width="13.28515625" style="2" customWidth="1"/>
    <col min="4305" max="4305" width="17.28515625" style="2" customWidth="1"/>
    <col min="4306" max="4306" width="9.85546875" style="2" customWidth="1"/>
    <col min="4307" max="4307" width="17.28515625" style="2" customWidth="1"/>
    <col min="4308" max="4308" width="14.42578125" style="2" customWidth="1"/>
    <col min="4309" max="4309" width="0" style="2" hidden="1" customWidth="1"/>
    <col min="4310" max="4310" width="18.28515625" style="2" customWidth="1"/>
    <col min="4311" max="4311" width="18.42578125" style="2" customWidth="1"/>
    <col min="4312" max="4312" width="17" style="2" customWidth="1"/>
    <col min="4313" max="4552" width="11.42578125" style="2"/>
    <col min="4553" max="4553" width="25.85546875" style="2" customWidth="1"/>
    <col min="4554" max="4554" width="14.85546875" style="2" customWidth="1"/>
    <col min="4555" max="4555" width="15.42578125" style="2" customWidth="1"/>
    <col min="4556" max="4556" width="10.7109375" style="2" customWidth="1"/>
    <col min="4557" max="4557" width="9.42578125" style="2" customWidth="1"/>
    <col min="4558" max="4558" width="14.140625" style="2" customWidth="1"/>
    <col min="4559" max="4559" width="16.7109375" style="2" customWidth="1"/>
    <col min="4560" max="4560" width="13.28515625" style="2" customWidth="1"/>
    <col min="4561" max="4561" width="17.28515625" style="2" customWidth="1"/>
    <col min="4562" max="4562" width="9.85546875" style="2" customWidth="1"/>
    <col min="4563" max="4563" width="17.28515625" style="2" customWidth="1"/>
    <col min="4564" max="4564" width="14.42578125" style="2" customWidth="1"/>
    <col min="4565" max="4565" width="0" style="2" hidden="1" customWidth="1"/>
    <col min="4566" max="4566" width="18.28515625" style="2" customWidth="1"/>
    <col min="4567" max="4567" width="18.42578125" style="2" customWidth="1"/>
    <col min="4568" max="4568" width="17" style="2" customWidth="1"/>
    <col min="4569" max="4808" width="11.42578125" style="2"/>
    <col min="4809" max="4809" width="25.85546875" style="2" customWidth="1"/>
    <col min="4810" max="4810" width="14.85546875" style="2" customWidth="1"/>
    <col min="4811" max="4811" width="15.42578125" style="2" customWidth="1"/>
    <col min="4812" max="4812" width="10.7109375" style="2" customWidth="1"/>
    <col min="4813" max="4813" width="9.42578125" style="2" customWidth="1"/>
    <col min="4814" max="4814" width="14.140625" style="2" customWidth="1"/>
    <col min="4815" max="4815" width="16.7109375" style="2" customWidth="1"/>
    <col min="4816" max="4816" width="13.28515625" style="2" customWidth="1"/>
    <col min="4817" max="4817" width="17.28515625" style="2" customWidth="1"/>
    <col min="4818" max="4818" width="9.85546875" style="2" customWidth="1"/>
    <col min="4819" max="4819" width="17.28515625" style="2" customWidth="1"/>
    <col min="4820" max="4820" width="14.42578125" style="2" customWidth="1"/>
    <col min="4821" max="4821" width="0" style="2" hidden="1" customWidth="1"/>
    <col min="4822" max="4822" width="18.28515625" style="2" customWidth="1"/>
    <col min="4823" max="4823" width="18.42578125" style="2" customWidth="1"/>
    <col min="4824" max="4824" width="17" style="2" customWidth="1"/>
    <col min="4825" max="5064" width="11.42578125" style="2"/>
    <col min="5065" max="5065" width="25.85546875" style="2" customWidth="1"/>
    <col min="5066" max="5066" width="14.85546875" style="2" customWidth="1"/>
    <col min="5067" max="5067" width="15.42578125" style="2" customWidth="1"/>
    <col min="5068" max="5068" width="10.7109375" style="2" customWidth="1"/>
    <col min="5069" max="5069" width="9.42578125" style="2" customWidth="1"/>
    <col min="5070" max="5070" width="14.140625" style="2" customWidth="1"/>
    <col min="5071" max="5071" width="16.7109375" style="2" customWidth="1"/>
    <col min="5072" max="5072" width="13.28515625" style="2" customWidth="1"/>
    <col min="5073" max="5073" width="17.28515625" style="2" customWidth="1"/>
    <col min="5074" max="5074" width="9.85546875" style="2" customWidth="1"/>
    <col min="5075" max="5075" width="17.28515625" style="2" customWidth="1"/>
    <col min="5076" max="5076" width="14.42578125" style="2" customWidth="1"/>
    <col min="5077" max="5077" width="0" style="2" hidden="1" customWidth="1"/>
    <col min="5078" max="5078" width="18.28515625" style="2" customWidth="1"/>
    <col min="5079" max="5079" width="18.42578125" style="2" customWidth="1"/>
    <col min="5080" max="5080" width="17" style="2" customWidth="1"/>
    <col min="5081" max="5320" width="11.42578125" style="2"/>
    <col min="5321" max="5321" width="25.85546875" style="2" customWidth="1"/>
    <col min="5322" max="5322" width="14.85546875" style="2" customWidth="1"/>
    <col min="5323" max="5323" width="15.42578125" style="2" customWidth="1"/>
    <col min="5324" max="5324" width="10.7109375" style="2" customWidth="1"/>
    <col min="5325" max="5325" width="9.42578125" style="2" customWidth="1"/>
    <col min="5326" max="5326" width="14.140625" style="2" customWidth="1"/>
    <col min="5327" max="5327" width="16.7109375" style="2" customWidth="1"/>
    <col min="5328" max="5328" width="13.28515625" style="2" customWidth="1"/>
    <col min="5329" max="5329" width="17.28515625" style="2" customWidth="1"/>
    <col min="5330" max="5330" width="9.85546875" style="2" customWidth="1"/>
    <col min="5331" max="5331" width="17.28515625" style="2" customWidth="1"/>
    <col min="5332" max="5332" width="14.42578125" style="2" customWidth="1"/>
    <col min="5333" max="5333" width="0" style="2" hidden="1" customWidth="1"/>
    <col min="5334" max="5334" width="18.28515625" style="2" customWidth="1"/>
    <col min="5335" max="5335" width="18.42578125" style="2" customWidth="1"/>
    <col min="5336" max="5336" width="17" style="2" customWidth="1"/>
    <col min="5337" max="5576" width="11.42578125" style="2"/>
    <col min="5577" max="5577" width="25.85546875" style="2" customWidth="1"/>
    <col min="5578" max="5578" width="14.85546875" style="2" customWidth="1"/>
    <col min="5579" max="5579" width="15.42578125" style="2" customWidth="1"/>
    <col min="5580" max="5580" width="10.7109375" style="2" customWidth="1"/>
    <col min="5581" max="5581" width="9.42578125" style="2" customWidth="1"/>
    <col min="5582" max="5582" width="14.140625" style="2" customWidth="1"/>
    <col min="5583" max="5583" width="16.7109375" style="2" customWidth="1"/>
    <col min="5584" max="5584" width="13.28515625" style="2" customWidth="1"/>
    <col min="5585" max="5585" width="17.28515625" style="2" customWidth="1"/>
    <col min="5586" max="5586" width="9.85546875" style="2" customWidth="1"/>
    <col min="5587" max="5587" width="17.28515625" style="2" customWidth="1"/>
    <col min="5588" max="5588" width="14.42578125" style="2" customWidth="1"/>
    <col min="5589" max="5589" width="0" style="2" hidden="1" customWidth="1"/>
    <col min="5590" max="5590" width="18.28515625" style="2" customWidth="1"/>
    <col min="5591" max="5591" width="18.42578125" style="2" customWidth="1"/>
    <col min="5592" max="5592" width="17" style="2" customWidth="1"/>
    <col min="5593" max="5832" width="11.42578125" style="2"/>
    <col min="5833" max="5833" width="25.85546875" style="2" customWidth="1"/>
    <col min="5834" max="5834" width="14.85546875" style="2" customWidth="1"/>
    <col min="5835" max="5835" width="15.42578125" style="2" customWidth="1"/>
    <col min="5836" max="5836" width="10.7109375" style="2" customWidth="1"/>
    <col min="5837" max="5837" width="9.42578125" style="2" customWidth="1"/>
    <col min="5838" max="5838" width="14.140625" style="2" customWidth="1"/>
    <col min="5839" max="5839" width="16.7109375" style="2" customWidth="1"/>
    <col min="5840" max="5840" width="13.28515625" style="2" customWidth="1"/>
    <col min="5841" max="5841" width="17.28515625" style="2" customWidth="1"/>
    <col min="5842" max="5842" width="9.85546875" style="2" customWidth="1"/>
    <col min="5843" max="5843" width="17.28515625" style="2" customWidth="1"/>
    <col min="5844" max="5844" width="14.42578125" style="2" customWidth="1"/>
    <col min="5845" max="5845" width="0" style="2" hidden="1" customWidth="1"/>
    <col min="5846" max="5846" width="18.28515625" style="2" customWidth="1"/>
    <col min="5847" max="5847" width="18.42578125" style="2" customWidth="1"/>
    <col min="5848" max="5848" width="17" style="2" customWidth="1"/>
    <col min="5849" max="6088" width="11.42578125" style="2"/>
    <col min="6089" max="6089" width="25.85546875" style="2" customWidth="1"/>
    <col min="6090" max="6090" width="14.85546875" style="2" customWidth="1"/>
    <col min="6091" max="6091" width="15.42578125" style="2" customWidth="1"/>
    <col min="6092" max="6092" width="10.7109375" style="2" customWidth="1"/>
    <col min="6093" max="6093" width="9.42578125" style="2" customWidth="1"/>
    <col min="6094" max="6094" width="14.140625" style="2" customWidth="1"/>
    <col min="6095" max="6095" width="16.7109375" style="2" customWidth="1"/>
    <col min="6096" max="6096" width="13.28515625" style="2" customWidth="1"/>
    <col min="6097" max="6097" width="17.28515625" style="2" customWidth="1"/>
    <col min="6098" max="6098" width="9.85546875" style="2" customWidth="1"/>
    <col min="6099" max="6099" width="17.28515625" style="2" customWidth="1"/>
    <col min="6100" max="6100" width="14.42578125" style="2" customWidth="1"/>
    <col min="6101" max="6101" width="0" style="2" hidden="1" customWidth="1"/>
    <col min="6102" max="6102" width="18.28515625" style="2" customWidth="1"/>
    <col min="6103" max="6103" width="18.42578125" style="2" customWidth="1"/>
    <col min="6104" max="6104" width="17" style="2" customWidth="1"/>
    <col min="6105" max="6344" width="11.42578125" style="2"/>
    <col min="6345" max="6345" width="25.85546875" style="2" customWidth="1"/>
    <col min="6346" max="6346" width="14.85546875" style="2" customWidth="1"/>
    <col min="6347" max="6347" width="15.42578125" style="2" customWidth="1"/>
    <col min="6348" max="6348" width="10.7109375" style="2" customWidth="1"/>
    <col min="6349" max="6349" width="9.42578125" style="2" customWidth="1"/>
    <col min="6350" max="6350" width="14.140625" style="2" customWidth="1"/>
    <col min="6351" max="6351" width="16.7109375" style="2" customWidth="1"/>
    <col min="6352" max="6352" width="13.28515625" style="2" customWidth="1"/>
    <col min="6353" max="6353" width="17.28515625" style="2" customWidth="1"/>
    <col min="6354" max="6354" width="9.85546875" style="2" customWidth="1"/>
    <col min="6355" max="6355" width="17.28515625" style="2" customWidth="1"/>
    <col min="6356" max="6356" width="14.42578125" style="2" customWidth="1"/>
    <col min="6357" max="6357" width="0" style="2" hidden="1" customWidth="1"/>
    <col min="6358" max="6358" width="18.28515625" style="2" customWidth="1"/>
    <col min="6359" max="6359" width="18.42578125" style="2" customWidth="1"/>
    <col min="6360" max="6360" width="17" style="2" customWidth="1"/>
    <col min="6361" max="6600" width="11.42578125" style="2"/>
    <col min="6601" max="6601" width="25.85546875" style="2" customWidth="1"/>
    <col min="6602" max="6602" width="14.85546875" style="2" customWidth="1"/>
    <col min="6603" max="6603" width="15.42578125" style="2" customWidth="1"/>
    <col min="6604" max="6604" width="10.7109375" style="2" customWidth="1"/>
    <col min="6605" max="6605" width="9.42578125" style="2" customWidth="1"/>
    <col min="6606" max="6606" width="14.140625" style="2" customWidth="1"/>
    <col min="6607" max="6607" width="16.7109375" style="2" customWidth="1"/>
    <col min="6608" max="6608" width="13.28515625" style="2" customWidth="1"/>
    <col min="6609" max="6609" width="17.28515625" style="2" customWidth="1"/>
    <col min="6610" max="6610" width="9.85546875" style="2" customWidth="1"/>
    <col min="6611" max="6611" width="17.28515625" style="2" customWidth="1"/>
    <col min="6612" max="6612" width="14.42578125" style="2" customWidth="1"/>
    <col min="6613" max="6613" width="0" style="2" hidden="1" customWidth="1"/>
    <col min="6614" max="6614" width="18.28515625" style="2" customWidth="1"/>
    <col min="6615" max="6615" width="18.42578125" style="2" customWidth="1"/>
    <col min="6616" max="6616" width="17" style="2" customWidth="1"/>
    <col min="6617" max="6856" width="11.42578125" style="2"/>
    <col min="6857" max="6857" width="25.85546875" style="2" customWidth="1"/>
    <col min="6858" max="6858" width="14.85546875" style="2" customWidth="1"/>
    <col min="6859" max="6859" width="15.42578125" style="2" customWidth="1"/>
    <col min="6860" max="6860" width="10.7109375" style="2" customWidth="1"/>
    <col min="6861" max="6861" width="9.42578125" style="2" customWidth="1"/>
    <col min="6862" max="6862" width="14.140625" style="2" customWidth="1"/>
    <col min="6863" max="6863" width="16.7109375" style="2" customWidth="1"/>
    <col min="6864" max="6864" width="13.28515625" style="2" customWidth="1"/>
    <col min="6865" max="6865" width="17.28515625" style="2" customWidth="1"/>
    <col min="6866" max="6866" width="9.85546875" style="2" customWidth="1"/>
    <col min="6867" max="6867" width="17.28515625" style="2" customWidth="1"/>
    <col min="6868" max="6868" width="14.42578125" style="2" customWidth="1"/>
    <col min="6869" max="6869" width="0" style="2" hidden="1" customWidth="1"/>
    <col min="6870" max="6870" width="18.28515625" style="2" customWidth="1"/>
    <col min="6871" max="6871" width="18.42578125" style="2" customWidth="1"/>
    <col min="6872" max="6872" width="17" style="2" customWidth="1"/>
    <col min="6873" max="7112" width="11.42578125" style="2"/>
    <col min="7113" max="7113" width="25.85546875" style="2" customWidth="1"/>
    <col min="7114" max="7114" width="14.85546875" style="2" customWidth="1"/>
    <col min="7115" max="7115" width="15.42578125" style="2" customWidth="1"/>
    <col min="7116" max="7116" width="10.7109375" style="2" customWidth="1"/>
    <col min="7117" max="7117" width="9.42578125" style="2" customWidth="1"/>
    <col min="7118" max="7118" width="14.140625" style="2" customWidth="1"/>
    <col min="7119" max="7119" width="16.7109375" style="2" customWidth="1"/>
    <col min="7120" max="7120" width="13.28515625" style="2" customWidth="1"/>
    <col min="7121" max="7121" width="17.28515625" style="2" customWidth="1"/>
    <col min="7122" max="7122" width="9.85546875" style="2" customWidth="1"/>
    <col min="7123" max="7123" width="17.28515625" style="2" customWidth="1"/>
    <col min="7124" max="7124" width="14.42578125" style="2" customWidth="1"/>
    <col min="7125" max="7125" width="0" style="2" hidden="1" customWidth="1"/>
    <col min="7126" max="7126" width="18.28515625" style="2" customWidth="1"/>
    <col min="7127" max="7127" width="18.42578125" style="2" customWidth="1"/>
    <col min="7128" max="7128" width="17" style="2" customWidth="1"/>
    <col min="7129" max="7368" width="11.42578125" style="2"/>
    <col min="7369" max="7369" width="25.85546875" style="2" customWidth="1"/>
    <col min="7370" max="7370" width="14.85546875" style="2" customWidth="1"/>
    <col min="7371" max="7371" width="15.42578125" style="2" customWidth="1"/>
    <col min="7372" max="7372" width="10.7109375" style="2" customWidth="1"/>
    <col min="7373" max="7373" width="9.42578125" style="2" customWidth="1"/>
    <col min="7374" max="7374" width="14.140625" style="2" customWidth="1"/>
    <col min="7375" max="7375" width="16.7109375" style="2" customWidth="1"/>
    <col min="7376" max="7376" width="13.28515625" style="2" customWidth="1"/>
    <col min="7377" max="7377" width="17.28515625" style="2" customWidth="1"/>
    <col min="7378" max="7378" width="9.85546875" style="2" customWidth="1"/>
    <col min="7379" max="7379" width="17.28515625" style="2" customWidth="1"/>
    <col min="7380" max="7380" width="14.42578125" style="2" customWidth="1"/>
    <col min="7381" max="7381" width="0" style="2" hidden="1" customWidth="1"/>
    <col min="7382" max="7382" width="18.28515625" style="2" customWidth="1"/>
    <col min="7383" max="7383" width="18.42578125" style="2" customWidth="1"/>
    <col min="7384" max="7384" width="17" style="2" customWidth="1"/>
    <col min="7385" max="7624" width="11.42578125" style="2"/>
    <col min="7625" max="7625" width="25.85546875" style="2" customWidth="1"/>
    <col min="7626" max="7626" width="14.85546875" style="2" customWidth="1"/>
    <col min="7627" max="7627" width="15.42578125" style="2" customWidth="1"/>
    <col min="7628" max="7628" width="10.7109375" style="2" customWidth="1"/>
    <col min="7629" max="7629" width="9.42578125" style="2" customWidth="1"/>
    <col min="7630" max="7630" width="14.140625" style="2" customWidth="1"/>
    <col min="7631" max="7631" width="16.7109375" style="2" customWidth="1"/>
    <col min="7632" max="7632" width="13.28515625" style="2" customWidth="1"/>
    <col min="7633" max="7633" width="17.28515625" style="2" customWidth="1"/>
    <col min="7634" max="7634" width="9.85546875" style="2" customWidth="1"/>
    <col min="7635" max="7635" width="17.28515625" style="2" customWidth="1"/>
    <col min="7636" max="7636" width="14.42578125" style="2" customWidth="1"/>
    <col min="7637" max="7637" width="0" style="2" hidden="1" customWidth="1"/>
    <col min="7638" max="7638" width="18.28515625" style="2" customWidth="1"/>
    <col min="7639" max="7639" width="18.42578125" style="2" customWidth="1"/>
    <col min="7640" max="7640" width="17" style="2" customWidth="1"/>
    <col min="7641" max="7880" width="11.42578125" style="2"/>
    <col min="7881" max="7881" width="25.85546875" style="2" customWidth="1"/>
    <col min="7882" max="7882" width="14.85546875" style="2" customWidth="1"/>
    <col min="7883" max="7883" width="15.42578125" style="2" customWidth="1"/>
    <col min="7884" max="7884" width="10.7109375" style="2" customWidth="1"/>
    <col min="7885" max="7885" width="9.42578125" style="2" customWidth="1"/>
    <col min="7886" max="7886" width="14.140625" style="2" customWidth="1"/>
    <col min="7887" max="7887" width="16.7109375" style="2" customWidth="1"/>
    <col min="7888" max="7888" width="13.28515625" style="2" customWidth="1"/>
    <col min="7889" max="7889" width="17.28515625" style="2" customWidth="1"/>
    <col min="7890" max="7890" width="9.85546875" style="2" customWidth="1"/>
    <col min="7891" max="7891" width="17.28515625" style="2" customWidth="1"/>
    <col min="7892" max="7892" width="14.42578125" style="2" customWidth="1"/>
    <col min="7893" max="7893" width="0" style="2" hidden="1" customWidth="1"/>
    <col min="7894" max="7894" width="18.28515625" style="2" customWidth="1"/>
    <col min="7895" max="7895" width="18.42578125" style="2" customWidth="1"/>
    <col min="7896" max="7896" width="17" style="2" customWidth="1"/>
    <col min="7897" max="8136" width="11.42578125" style="2"/>
    <col min="8137" max="8137" width="25.85546875" style="2" customWidth="1"/>
    <col min="8138" max="8138" width="14.85546875" style="2" customWidth="1"/>
    <col min="8139" max="8139" width="15.42578125" style="2" customWidth="1"/>
    <col min="8140" max="8140" width="10.7109375" style="2" customWidth="1"/>
    <col min="8141" max="8141" width="9.42578125" style="2" customWidth="1"/>
    <col min="8142" max="8142" width="14.140625" style="2" customWidth="1"/>
    <col min="8143" max="8143" width="16.7109375" style="2" customWidth="1"/>
    <col min="8144" max="8144" width="13.28515625" style="2" customWidth="1"/>
    <col min="8145" max="8145" width="17.28515625" style="2" customWidth="1"/>
    <col min="8146" max="8146" width="9.85546875" style="2" customWidth="1"/>
    <col min="8147" max="8147" width="17.28515625" style="2" customWidth="1"/>
    <col min="8148" max="8148" width="14.42578125" style="2" customWidth="1"/>
    <col min="8149" max="8149" width="0" style="2" hidden="1" customWidth="1"/>
    <col min="8150" max="8150" width="18.28515625" style="2" customWidth="1"/>
    <col min="8151" max="8151" width="18.42578125" style="2" customWidth="1"/>
    <col min="8152" max="8152" width="17" style="2" customWidth="1"/>
    <col min="8153" max="8392" width="11.42578125" style="2"/>
    <col min="8393" max="8393" width="25.85546875" style="2" customWidth="1"/>
    <col min="8394" max="8394" width="14.85546875" style="2" customWidth="1"/>
    <col min="8395" max="8395" width="15.42578125" style="2" customWidth="1"/>
    <col min="8396" max="8396" width="10.7109375" style="2" customWidth="1"/>
    <col min="8397" max="8397" width="9.42578125" style="2" customWidth="1"/>
    <col min="8398" max="8398" width="14.140625" style="2" customWidth="1"/>
    <col min="8399" max="8399" width="16.7109375" style="2" customWidth="1"/>
    <col min="8400" max="8400" width="13.28515625" style="2" customWidth="1"/>
    <col min="8401" max="8401" width="17.28515625" style="2" customWidth="1"/>
    <col min="8402" max="8402" width="9.85546875" style="2" customWidth="1"/>
    <col min="8403" max="8403" width="17.28515625" style="2" customWidth="1"/>
    <col min="8404" max="8404" width="14.42578125" style="2" customWidth="1"/>
    <col min="8405" max="8405" width="0" style="2" hidden="1" customWidth="1"/>
    <col min="8406" max="8406" width="18.28515625" style="2" customWidth="1"/>
    <col min="8407" max="8407" width="18.42578125" style="2" customWidth="1"/>
    <col min="8408" max="8408" width="17" style="2" customWidth="1"/>
    <col min="8409" max="8648" width="11.42578125" style="2"/>
    <col min="8649" max="8649" width="25.85546875" style="2" customWidth="1"/>
    <col min="8650" max="8650" width="14.85546875" style="2" customWidth="1"/>
    <col min="8651" max="8651" width="15.42578125" style="2" customWidth="1"/>
    <col min="8652" max="8652" width="10.7109375" style="2" customWidth="1"/>
    <col min="8653" max="8653" width="9.42578125" style="2" customWidth="1"/>
    <col min="8654" max="8654" width="14.140625" style="2" customWidth="1"/>
    <col min="8655" max="8655" width="16.7109375" style="2" customWidth="1"/>
    <col min="8656" max="8656" width="13.28515625" style="2" customWidth="1"/>
    <col min="8657" max="8657" width="17.28515625" style="2" customWidth="1"/>
    <col min="8658" max="8658" width="9.85546875" style="2" customWidth="1"/>
    <col min="8659" max="8659" width="17.28515625" style="2" customWidth="1"/>
    <col min="8660" max="8660" width="14.42578125" style="2" customWidth="1"/>
    <col min="8661" max="8661" width="0" style="2" hidden="1" customWidth="1"/>
    <col min="8662" max="8662" width="18.28515625" style="2" customWidth="1"/>
    <col min="8663" max="8663" width="18.42578125" style="2" customWidth="1"/>
    <col min="8664" max="8664" width="17" style="2" customWidth="1"/>
    <col min="8665" max="8904" width="11.42578125" style="2"/>
    <col min="8905" max="8905" width="25.85546875" style="2" customWidth="1"/>
    <col min="8906" max="8906" width="14.85546875" style="2" customWidth="1"/>
    <col min="8907" max="8907" width="15.42578125" style="2" customWidth="1"/>
    <col min="8908" max="8908" width="10.7109375" style="2" customWidth="1"/>
    <col min="8909" max="8909" width="9.42578125" style="2" customWidth="1"/>
    <col min="8910" max="8910" width="14.140625" style="2" customWidth="1"/>
    <col min="8911" max="8911" width="16.7109375" style="2" customWidth="1"/>
    <col min="8912" max="8912" width="13.28515625" style="2" customWidth="1"/>
    <col min="8913" max="8913" width="17.28515625" style="2" customWidth="1"/>
    <col min="8914" max="8914" width="9.85546875" style="2" customWidth="1"/>
    <col min="8915" max="8915" width="17.28515625" style="2" customWidth="1"/>
    <col min="8916" max="8916" width="14.42578125" style="2" customWidth="1"/>
    <col min="8917" max="8917" width="0" style="2" hidden="1" customWidth="1"/>
    <col min="8918" max="8918" width="18.28515625" style="2" customWidth="1"/>
    <col min="8919" max="8919" width="18.42578125" style="2" customWidth="1"/>
    <col min="8920" max="8920" width="17" style="2" customWidth="1"/>
    <col min="8921" max="9160" width="11.42578125" style="2"/>
    <col min="9161" max="9161" width="25.85546875" style="2" customWidth="1"/>
    <col min="9162" max="9162" width="14.85546875" style="2" customWidth="1"/>
    <col min="9163" max="9163" width="15.42578125" style="2" customWidth="1"/>
    <col min="9164" max="9164" width="10.7109375" style="2" customWidth="1"/>
    <col min="9165" max="9165" width="9.42578125" style="2" customWidth="1"/>
    <col min="9166" max="9166" width="14.140625" style="2" customWidth="1"/>
    <col min="9167" max="9167" width="16.7109375" style="2" customWidth="1"/>
    <col min="9168" max="9168" width="13.28515625" style="2" customWidth="1"/>
    <col min="9169" max="9169" width="17.28515625" style="2" customWidth="1"/>
    <col min="9170" max="9170" width="9.85546875" style="2" customWidth="1"/>
    <col min="9171" max="9171" width="17.28515625" style="2" customWidth="1"/>
    <col min="9172" max="9172" width="14.42578125" style="2" customWidth="1"/>
    <col min="9173" max="9173" width="0" style="2" hidden="1" customWidth="1"/>
    <col min="9174" max="9174" width="18.28515625" style="2" customWidth="1"/>
    <col min="9175" max="9175" width="18.42578125" style="2" customWidth="1"/>
    <col min="9176" max="9176" width="17" style="2" customWidth="1"/>
    <col min="9177" max="9416" width="11.42578125" style="2"/>
    <col min="9417" max="9417" width="25.85546875" style="2" customWidth="1"/>
    <col min="9418" max="9418" width="14.85546875" style="2" customWidth="1"/>
    <col min="9419" max="9419" width="15.42578125" style="2" customWidth="1"/>
    <col min="9420" max="9420" width="10.7109375" style="2" customWidth="1"/>
    <col min="9421" max="9421" width="9.42578125" style="2" customWidth="1"/>
    <col min="9422" max="9422" width="14.140625" style="2" customWidth="1"/>
    <col min="9423" max="9423" width="16.7109375" style="2" customWidth="1"/>
    <col min="9424" max="9424" width="13.28515625" style="2" customWidth="1"/>
    <col min="9425" max="9425" width="17.28515625" style="2" customWidth="1"/>
    <col min="9426" max="9426" width="9.85546875" style="2" customWidth="1"/>
    <col min="9427" max="9427" width="17.28515625" style="2" customWidth="1"/>
    <col min="9428" max="9428" width="14.42578125" style="2" customWidth="1"/>
    <col min="9429" max="9429" width="0" style="2" hidden="1" customWidth="1"/>
    <col min="9430" max="9430" width="18.28515625" style="2" customWidth="1"/>
    <col min="9431" max="9431" width="18.42578125" style="2" customWidth="1"/>
    <col min="9432" max="9432" width="17" style="2" customWidth="1"/>
    <col min="9433" max="9672" width="11.42578125" style="2"/>
    <col min="9673" max="9673" width="25.85546875" style="2" customWidth="1"/>
    <col min="9674" max="9674" width="14.85546875" style="2" customWidth="1"/>
    <col min="9675" max="9675" width="15.42578125" style="2" customWidth="1"/>
    <col min="9676" max="9676" width="10.7109375" style="2" customWidth="1"/>
    <col min="9677" max="9677" width="9.42578125" style="2" customWidth="1"/>
    <col min="9678" max="9678" width="14.140625" style="2" customWidth="1"/>
    <col min="9679" max="9679" width="16.7109375" style="2" customWidth="1"/>
    <col min="9680" max="9680" width="13.28515625" style="2" customWidth="1"/>
    <col min="9681" max="9681" width="17.28515625" style="2" customWidth="1"/>
    <col min="9682" max="9682" width="9.85546875" style="2" customWidth="1"/>
    <col min="9683" max="9683" width="17.28515625" style="2" customWidth="1"/>
    <col min="9684" max="9684" width="14.42578125" style="2" customWidth="1"/>
    <col min="9685" max="9685" width="0" style="2" hidden="1" customWidth="1"/>
    <col min="9686" max="9686" width="18.28515625" style="2" customWidth="1"/>
    <col min="9687" max="9687" width="18.42578125" style="2" customWidth="1"/>
    <col min="9688" max="9688" width="17" style="2" customWidth="1"/>
    <col min="9689" max="9928" width="11.42578125" style="2"/>
    <col min="9929" max="9929" width="25.85546875" style="2" customWidth="1"/>
    <col min="9930" max="9930" width="14.85546875" style="2" customWidth="1"/>
    <col min="9931" max="9931" width="15.42578125" style="2" customWidth="1"/>
    <col min="9932" max="9932" width="10.7109375" style="2" customWidth="1"/>
    <col min="9933" max="9933" width="9.42578125" style="2" customWidth="1"/>
    <col min="9934" max="9934" width="14.140625" style="2" customWidth="1"/>
    <col min="9935" max="9935" width="16.7109375" style="2" customWidth="1"/>
    <col min="9936" max="9936" width="13.28515625" style="2" customWidth="1"/>
    <col min="9937" max="9937" width="17.28515625" style="2" customWidth="1"/>
    <col min="9938" max="9938" width="9.85546875" style="2" customWidth="1"/>
    <col min="9939" max="9939" width="17.28515625" style="2" customWidth="1"/>
    <col min="9940" max="9940" width="14.42578125" style="2" customWidth="1"/>
    <col min="9941" max="9941" width="0" style="2" hidden="1" customWidth="1"/>
    <col min="9942" max="9942" width="18.28515625" style="2" customWidth="1"/>
    <col min="9943" max="9943" width="18.42578125" style="2" customWidth="1"/>
    <col min="9944" max="9944" width="17" style="2" customWidth="1"/>
    <col min="9945" max="10184" width="11.42578125" style="2"/>
    <col min="10185" max="10185" width="25.85546875" style="2" customWidth="1"/>
    <col min="10186" max="10186" width="14.85546875" style="2" customWidth="1"/>
    <col min="10187" max="10187" width="15.42578125" style="2" customWidth="1"/>
    <col min="10188" max="10188" width="10.7109375" style="2" customWidth="1"/>
    <col min="10189" max="10189" width="9.42578125" style="2" customWidth="1"/>
    <col min="10190" max="10190" width="14.140625" style="2" customWidth="1"/>
    <col min="10191" max="10191" width="16.7109375" style="2" customWidth="1"/>
    <col min="10192" max="10192" width="13.28515625" style="2" customWidth="1"/>
    <col min="10193" max="10193" width="17.28515625" style="2" customWidth="1"/>
    <col min="10194" max="10194" width="9.85546875" style="2" customWidth="1"/>
    <col min="10195" max="10195" width="17.28515625" style="2" customWidth="1"/>
    <col min="10196" max="10196" width="14.42578125" style="2" customWidth="1"/>
    <col min="10197" max="10197" width="0" style="2" hidden="1" customWidth="1"/>
    <col min="10198" max="10198" width="18.28515625" style="2" customWidth="1"/>
    <col min="10199" max="10199" width="18.42578125" style="2" customWidth="1"/>
    <col min="10200" max="10200" width="17" style="2" customWidth="1"/>
    <col min="10201" max="10440" width="11.42578125" style="2"/>
    <col min="10441" max="10441" width="25.85546875" style="2" customWidth="1"/>
    <col min="10442" max="10442" width="14.85546875" style="2" customWidth="1"/>
    <col min="10443" max="10443" width="15.42578125" style="2" customWidth="1"/>
    <col min="10444" max="10444" width="10.7109375" style="2" customWidth="1"/>
    <col min="10445" max="10445" width="9.42578125" style="2" customWidth="1"/>
    <col min="10446" max="10446" width="14.140625" style="2" customWidth="1"/>
    <col min="10447" max="10447" width="16.7109375" style="2" customWidth="1"/>
    <col min="10448" max="10448" width="13.28515625" style="2" customWidth="1"/>
    <col min="10449" max="10449" width="17.28515625" style="2" customWidth="1"/>
    <col min="10450" max="10450" width="9.85546875" style="2" customWidth="1"/>
    <col min="10451" max="10451" width="17.28515625" style="2" customWidth="1"/>
    <col min="10452" max="10452" width="14.42578125" style="2" customWidth="1"/>
    <col min="10453" max="10453" width="0" style="2" hidden="1" customWidth="1"/>
    <col min="10454" max="10454" width="18.28515625" style="2" customWidth="1"/>
    <col min="10455" max="10455" width="18.42578125" style="2" customWidth="1"/>
    <col min="10456" max="10456" width="17" style="2" customWidth="1"/>
    <col min="10457" max="10696" width="11.42578125" style="2"/>
    <col min="10697" max="10697" width="25.85546875" style="2" customWidth="1"/>
    <col min="10698" max="10698" width="14.85546875" style="2" customWidth="1"/>
    <col min="10699" max="10699" width="15.42578125" style="2" customWidth="1"/>
    <col min="10700" max="10700" width="10.7109375" style="2" customWidth="1"/>
    <col min="10701" max="10701" width="9.42578125" style="2" customWidth="1"/>
    <col min="10702" max="10702" width="14.140625" style="2" customWidth="1"/>
    <col min="10703" max="10703" width="16.7109375" style="2" customWidth="1"/>
    <col min="10704" max="10704" width="13.28515625" style="2" customWidth="1"/>
    <col min="10705" max="10705" width="17.28515625" style="2" customWidth="1"/>
    <col min="10706" max="10706" width="9.85546875" style="2" customWidth="1"/>
    <col min="10707" max="10707" width="17.28515625" style="2" customWidth="1"/>
    <col min="10708" max="10708" width="14.42578125" style="2" customWidth="1"/>
    <col min="10709" max="10709" width="0" style="2" hidden="1" customWidth="1"/>
    <col min="10710" max="10710" width="18.28515625" style="2" customWidth="1"/>
    <col min="10711" max="10711" width="18.42578125" style="2" customWidth="1"/>
    <col min="10712" max="10712" width="17" style="2" customWidth="1"/>
    <col min="10713" max="10952" width="11.42578125" style="2"/>
    <col min="10953" max="10953" width="25.85546875" style="2" customWidth="1"/>
    <col min="10954" max="10954" width="14.85546875" style="2" customWidth="1"/>
    <col min="10955" max="10955" width="15.42578125" style="2" customWidth="1"/>
    <col min="10956" max="10956" width="10.7109375" style="2" customWidth="1"/>
    <col min="10957" max="10957" width="9.42578125" style="2" customWidth="1"/>
    <col min="10958" max="10958" width="14.140625" style="2" customWidth="1"/>
    <col min="10959" max="10959" width="16.7109375" style="2" customWidth="1"/>
    <col min="10960" max="10960" width="13.28515625" style="2" customWidth="1"/>
    <col min="10961" max="10961" width="17.28515625" style="2" customWidth="1"/>
    <col min="10962" max="10962" width="9.85546875" style="2" customWidth="1"/>
    <col min="10963" max="10963" width="17.28515625" style="2" customWidth="1"/>
    <col min="10964" max="10964" width="14.42578125" style="2" customWidth="1"/>
    <col min="10965" max="10965" width="0" style="2" hidden="1" customWidth="1"/>
    <col min="10966" max="10966" width="18.28515625" style="2" customWidth="1"/>
    <col min="10967" max="10967" width="18.42578125" style="2" customWidth="1"/>
    <col min="10968" max="10968" width="17" style="2" customWidth="1"/>
    <col min="10969" max="11208" width="11.42578125" style="2"/>
    <col min="11209" max="11209" width="25.85546875" style="2" customWidth="1"/>
    <col min="11210" max="11210" width="14.85546875" style="2" customWidth="1"/>
    <col min="11211" max="11211" width="15.42578125" style="2" customWidth="1"/>
    <col min="11212" max="11212" width="10.7109375" style="2" customWidth="1"/>
    <col min="11213" max="11213" width="9.42578125" style="2" customWidth="1"/>
    <col min="11214" max="11214" width="14.140625" style="2" customWidth="1"/>
    <col min="11215" max="11215" width="16.7109375" style="2" customWidth="1"/>
    <col min="11216" max="11216" width="13.28515625" style="2" customWidth="1"/>
    <col min="11217" max="11217" width="17.28515625" style="2" customWidth="1"/>
    <col min="11218" max="11218" width="9.85546875" style="2" customWidth="1"/>
    <col min="11219" max="11219" width="17.28515625" style="2" customWidth="1"/>
    <col min="11220" max="11220" width="14.42578125" style="2" customWidth="1"/>
    <col min="11221" max="11221" width="0" style="2" hidden="1" customWidth="1"/>
    <col min="11222" max="11222" width="18.28515625" style="2" customWidth="1"/>
    <col min="11223" max="11223" width="18.42578125" style="2" customWidth="1"/>
    <col min="11224" max="11224" width="17" style="2" customWidth="1"/>
    <col min="11225" max="11464" width="11.42578125" style="2"/>
    <col min="11465" max="11465" width="25.85546875" style="2" customWidth="1"/>
    <col min="11466" max="11466" width="14.85546875" style="2" customWidth="1"/>
    <col min="11467" max="11467" width="15.42578125" style="2" customWidth="1"/>
    <col min="11468" max="11468" width="10.7109375" style="2" customWidth="1"/>
    <col min="11469" max="11469" width="9.42578125" style="2" customWidth="1"/>
    <col min="11470" max="11470" width="14.140625" style="2" customWidth="1"/>
    <col min="11471" max="11471" width="16.7109375" style="2" customWidth="1"/>
    <col min="11472" max="11472" width="13.28515625" style="2" customWidth="1"/>
    <col min="11473" max="11473" width="17.28515625" style="2" customWidth="1"/>
    <col min="11474" max="11474" width="9.85546875" style="2" customWidth="1"/>
    <col min="11475" max="11475" width="17.28515625" style="2" customWidth="1"/>
    <col min="11476" max="11476" width="14.42578125" style="2" customWidth="1"/>
    <col min="11477" max="11477" width="0" style="2" hidden="1" customWidth="1"/>
    <col min="11478" max="11478" width="18.28515625" style="2" customWidth="1"/>
    <col min="11479" max="11479" width="18.42578125" style="2" customWidth="1"/>
    <col min="11480" max="11480" width="17" style="2" customWidth="1"/>
    <col min="11481" max="11720" width="11.42578125" style="2"/>
    <col min="11721" max="11721" width="25.85546875" style="2" customWidth="1"/>
    <col min="11722" max="11722" width="14.85546875" style="2" customWidth="1"/>
    <col min="11723" max="11723" width="15.42578125" style="2" customWidth="1"/>
    <col min="11724" max="11724" width="10.7109375" style="2" customWidth="1"/>
    <col min="11725" max="11725" width="9.42578125" style="2" customWidth="1"/>
    <col min="11726" max="11726" width="14.140625" style="2" customWidth="1"/>
    <col min="11727" max="11727" width="16.7109375" style="2" customWidth="1"/>
    <col min="11728" max="11728" width="13.28515625" style="2" customWidth="1"/>
    <col min="11729" max="11729" width="17.28515625" style="2" customWidth="1"/>
    <col min="11730" max="11730" width="9.85546875" style="2" customWidth="1"/>
    <col min="11731" max="11731" width="17.28515625" style="2" customWidth="1"/>
    <col min="11732" max="11732" width="14.42578125" style="2" customWidth="1"/>
    <col min="11733" max="11733" width="0" style="2" hidden="1" customWidth="1"/>
    <col min="11734" max="11734" width="18.28515625" style="2" customWidth="1"/>
    <col min="11735" max="11735" width="18.42578125" style="2" customWidth="1"/>
    <col min="11736" max="11736" width="17" style="2" customWidth="1"/>
    <col min="11737" max="11976" width="11.42578125" style="2"/>
    <col min="11977" max="11977" width="25.85546875" style="2" customWidth="1"/>
    <col min="11978" max="11978" width="14.85546875" style="2" customWidth="1"/>
    <col min="11979" max="11979" width="15.42578125" style="2" customWidth="1"/>
    <col min="11980" max="11980" width="10.7109375" style="2" customWidth="1"/>
    <col min="11981" max="11981" width="9.42578125" style="2" customWidth="1"/>
    <col min="11982" max="11982" width="14.140625" style="2" customWidth="1"/>
    <col min="11983" max="11983" width="16.7109375" style="2" customWidth="1"/>
    <col min="11984" max="11984" width="13.28515625" style="2" customWidth="1"/>
    <col min="11985" max="11985" width="17.28515625" style="2" customWidth="1"/>
    <col min="11986" max="11986" width="9.85546875" style="2" customWidth="1"/>
    <col min="11987" max="11987" width="17.28515625" style="2" customWidth="1"/>
    <col min="11988" max="11988" width="14.42578125" style="2" customWidth="1"/>
    <col min="11989" max="11989" width="0" style="2" hidden="1" customWidth="1"/>
    <col min="11990" max="11990" width="18.28515625" style="2" customWidth="1"/>
    <col min="11991" max="11991" width="18.42578125" style="2" customWidth="1"/>
    <col min="11992" max="11992" width="17" style="2" customWidth="1"/>
    <col min="11993" max="12232" width="11.42578125" style="2"/>
    <col min="12233" max="12233" width="25.85546875" style="2" customWidth="1"/>
    <col min="12234" max="12234" width="14.85546875" style="2" customWidth="1"/>
    <col min="12235" max="12235" width="15.42578125" style="2" customWidth="1"/>
    <col min="12236" max="12236" width="10.7109375" style="2" customWidth="1"/>
    <col min="12237" max="12237" width="9.42578125" style="2" customWidth="1"/>
    <col min="12238" max="12238" width="14.140625" style="2" customWidth="1"/>
    <col min="12239" max="12239" width="16.7109375" style="2" customWidth="1"/>
    <col min="12240" max="12240" width="13.28515625" style="2" customWidth="1"/>
    <col min="12241" max="12241" width="17.28515625" style="2" customWidth="1"/>
    <col min="12242" max="12242" width="9.85546875" style="2" customWidth="1"/>
    <col min="12243" max="12243" width="17.28515625" style="2" customWidth="1"/>
    <col min="12244" max="12244" width="14.42578125" style="2" customWidth="1"/>
    <col min="12245" max="12245" width="0" style="2" hidden="1" customWidth="1"/>
    <col min="12246" max="12246" width="18.28515625" style="2" customWidth="1"/>
    <col min="12247" max="12247" width="18.42578125" style="2" customWidth="1"/>
    <col min="12248" max="12248" width="17" style="2" customWidth="1"/>
    <col min="12249" max="12488" width="11.42578125" style="2"/>
    <col min="12489" max="12489" width="25.85546875" style="2" customWidth="1"/>
    <col min="12490" max="12490" width="14.85546875" style="2" customWidth="1"/>
    <col min="12491" max="12491" width="15.42578125" style="2" customWidth="1"/>
    <col min="12492" max="12492" width="10.7109375" style="2" customWidth="1"/>
    <col min="12493" max="12493" width="9.42578125" style="2" customWidth="1"/>
    <col min="12494" max="12494" width="14.140625" style="2" customWidth="1"/>
    <col min="12495" max="12495" width="16.7109375" style="2" customWidth="1"/>
    <col min="12496" max="12496" width="13.28515625" style="2" customWidth="1"/>
    <col min="12497" max="12497" width="17.28515625" style="2" customWidth="1"/>
    <col min="12498" max="12498" width="9.85546875" style="2" customWidth="1"/>
    <col min="12499" max="12499" width="17.28515625" style="2" customWidth="1"/>
    <col min="12500" max="12500" width="14.42578125" style="2" customWidth="1"/>
    <col min="12501" max="12501" width="0" style="2" hidden="1" customWidth="1"/>
    <col min="12502" max="12502" width="18.28515625" style="2" customWidth="1"/>
    <col min="12503" max="12503" width="18.42578125" style="2" customWidth="1"/>
    <col min="12504" max="12504" width="17" style="2" customWidth="1"/>
    <col min="12505" max="12744" width="11.42578125" style="2"/>
    <col min="12745" max="12745" width="25.85546875" style="2" customWidth="1"/>
    <col min="12746" max="12746" width="14.85546875" style="2" customWidth="1"/>
    <col min="12747" max="12747" width="15.42578125" style="2" customWidth="1"/>
    <col min="12748" max="12748" width="10.7109375" style="2" customWidth="1"/>
    <col min="12749" max="12749" width="9.42578125" style="2" customWidth="1"/>
    <col min="12750" max="12750" width="14.140625" style="2" customWidth="1"/>
    <col min="12751" max="12751" width="16.7109375" style="2" customWidth="1"/>
    <col min="12752" max="12752" width="13.28515625" style="2" customWidth="1"/>
    <col min="12753" max="12753" width="17.28515625" style="2" customWidth="1"/>
    <col min="12754" max="12754" width="9.85546875" style="2" customWidth="1"/>
    <col min="12755" max="12755" width="17.28515625" style="2" customWidth="1"/>
    <col min="12756" max="12756" width="14.42578125" style="2" customWidth="1"/>
    <col min="12757" max="12757" width="0" style="2" hidden="1" customWidth="1"/>
    <col min="12758" max="12758" width="18.28515625" style="2" customWidth="1"/>
    <col min="12759" max="12759" width="18.42578125" style="2" customWidth="1"/>
    <col min="12760" max="12760" width="17" style="2" customWidth="1"/>
    <col min="12761" max="13000" width="11.42578125" style="2"/>
    <col min="13001" max="13001" width="25.85546875" style="2" customWidth="1"/>
    <col min="13002" max="13002" width="14.85546875" style="2" customWidth="1"/>
    <col min="13003" max="13003" width="15.42578125" style="2" customWidth="1"/>
    <col min="13004" max="13004" width="10.7109375" style="2" customWidth="1"/>
    <col min="13005" max="13005" width="9.42578125" style="2" customWidth="1"/>
    <col min="13006" max="13006" width="14.140625" style="2" customWidth="1"/>
    <col min="13007" max="13007" width="16.7109375" style="2" customWidth="1"/>
    <col min="13008" max="13008" width="13.28515625" style="2" customWidth="1"/>
    <col min="13009" max="13009" width="17.28515625" style="2" customWidth="1"/>
    <col min="13010" max="13010" width="9.85546875" style="2" customWidth="1"/>
    <col min="13011" max="13011" width="17.28515625" style="2" customWidth="1"/>
    <col min="13012" max="13012" width="14.42578125" style="2" customWidth="1"/>
    <col min="13013" max="13013" width="0" style="2" hidden="1" customWidth="1"/>
    <col min="13014" max="13014" width="18.28515625" style="2" customWidth="1"/>
    <col min="13015" max="13015" width="18.42578125" style="2" customWidth="1"/>
    <col min="13016" max="13016" width="17" style="2" customWidth="1"/>
    <col min="13017" max="13256" width="11.42578125" style="2"/>
    <col min="13257" max="13257" width="25.85546875" style="2" customWidth="1"/>
    <col min="13258" max="13258" width="14.85546875" style="2" customWidth="1"/>
    <col min="13259" max="13259" width="15.42578125" style="2" customWidth="1"/>
    <col min="13260" max="13260" width="10.7109375" style="2" customWidth="1"/>
    <col min="13261" max="13261" width="9.42578125" style="2" customWidth="1"/>
    <col min="13262" max="13262" width="14.140625" style="2" customWidth="1"/>
    <col min="13263" max="13263" width="16.7109375" style="2" customWidth="1"/>
    <col min="13264" max="13264" width="13.28515625" style="2" customWidth="1"/>
    <col min="13265" max="13265" width="17.28515625" style="2" customWidth="1"/>
    <col min="13266" max="13266" width="9.85546875" style="2" customWidth="1"/>
    <col min="13267" max="13267" width="17.28515625" style="2" customWidth="1"/>
    <col min="13268" max="13268" width="14.42578125" style="2" customWidth="1"/>
    <col min="13269" max="13269" width="0" style="2" hidden="1" customWidth="1"/>
    <col min="13270" max="13270" width="18.28515625" style="2" customWidth="1"/>
    <col min="13271" max="13271" width="18.42578125" style="2" customWidth="1"/>
    <col min="13272" max="13272" width="17" style="2" customWidth="1"/>
    <col min="13273" max="13512" width="11.42578125" style="2"/>
    <col min="13513" max="13513" width="25.85546875" style="2" customWidth="1"/>
    <col min="13514" max="13514" width="14.85546875" style="2" customWidth="1"/>
    <col min="13515" max="13515" width="15.42578125" style="2" customWidth="1"/>
    <col min="13516" max="13516" width="10.7109375" style="2" customWidth="1"/>
    <col min="13517" max="13517" width="9.42578125" style="2" customWidth="1"/>
    <col min="13518" max="13518" width="14.140625" style="2" customWidth="1"/>
    <col min="13519" max="13519" width="16.7109375" style="2" customWidth="1"/>
    <col min="13520" max="13520" width="13.28515625" style="2" customWidth="1"/>
    <col min="13521" max="13521" width="17.28515625" style="2" customWidth="1"/>
    <col min="13522" max="13522" width="9.85546875" style="2" customWidth="1"/>
    <col min="13523" max="13523" width="17.28515625" style="2" customWidth="1"/>
    <col min="13524" max="13524" width="14.42578125" style="2" customWidth="1"/>
    <col min="13525" max="13525" width="0" style="2" hidden="1" customWidth="1"/>
    <col min="13526" max="13526" width="18.28515625" style="2" customWidth="1"/>
    <col min="13527" max="13527" width="18.42578125" style="2" customWidth="1"/>
    <col min="13528" max="13528" width="17" style="2" customWidth="1"/>
    <col min="13529" max="13768" width="11.42578125" style="2"/>
    <col min="13769" max="13769" width="25.85546875" style="2" customWidth="1"/>
    <col min="13770" max="13770" width="14.85546875" style="2" customWidth="1"/>
    <col min="13771" max="13771" width="15.42578125" style="2" customWidth="1"/>
    <col min="13772" max="13772" width="10.7109375" style="2" customWidth="1"/>
    <col min="13773" max="13773" width="9.42578125" style="2" customWidth="1"/>
    <col min="13774" max="13774" width="14.140625" style="2" customWidth="1"/>
    <col min="13775" max="13775" width="16.7109375" style="2" customWidth="1"/>
    <col min="13776" max="13776" width="13.28515625" style="2" customWidth="1"/>
    <col min="13777" max="13777" width="17.28515625" style="2" customWidth="1"/>
    <col min="13778" max="13778" width="9.85546875" style="2" customWidth="1"/>
    <col min="13779" max="13779" width="17.28515625" style="2" customWidth="1"/>
    <col min="13780" max="13780" width="14.42578125" style="2" customWidth="1"/>
    <col min="13781" max="13781" width="0" style="2" hidden="1" customWidth="1"/>
    <col min="13782" max="13782" width="18.28515625" style="2" customWidth="1"/>
    <col min="13783" max="13783" width="18.42578125" style="2" customWidth="1"/>
    <col min="13784" max="13784" width="17" style="2" customWidth="1"/>
    <col min="13785" max="14024" width="11.42578125" style="2"/>
    <col min="14025" max="14025" width="25.85546875" style="2" customWidth="1"/>
    <col min="14026" max="14026" width="14.85546875" style="2" customWidth="1"/>
    <col min="14027" max="14027" width="15.42578125" style="2" customWidth="1"/>
    <col min="14028" max="14028" width="10.7109375" style="2" customWidth="1"/>
    <col min="14029" max="14029" width="9.42578125" style="2" customWidth="1"/>
    <col min="14030" max="14030" width="14.140625" style="2" customWidth="1"/>
    <col min="14031" max="14031" width="16.7109375" style="2" customWidth="1"/>
    <col min="14032" max="14032" width="13.28515625" style="2" customWidth="1"/>
    <col min="14033" max="14033" width="17.28515625" style="2" customWidth="1"/>
    <col min="14034" max="14034" width="9.85546875" style="2" customWidth="1"/>
    <col min="14035" max="14035" width="17.28515625" style="2" customWidth="1"/>
    <col min="14036" max="14036" width="14.42578125" style="2" customWidth="1"/>
    <col min="14037" max="14037" width="0" style="2" hidden="1" customWidth="1"/>
    <col min="14038" max="14038" width="18.28515625" style="2" customWidth="1"/>
    <col min="14039" max="14039" width="18.42578125" style="2" customWidth="1"/>
    <col min="14040" max="14040" width="17" style="2" customWidth="1"/>
    <col min="14041" max="14280" width="11.42578125" style="2"/>
    <col min="14281" max="14281" width="25.85546875" style="2" customWidth="1"/>
    <col min="14282" max="14282" width="14.85546875" style="2" customWidth="1"/>
    <col min="14283" max="14283" width="15.42578125" style="2" customWidth="1"/>
    <col min="14284" max="14284" width="10.7109375" style="2" customWidth="1"/>
    <col min="14285" max="14285" width="9.42578125" style="2" customWidth="1"/>
    <col min="14286" max="14286" width="14.140625" style="2" customWidth="1"/>
    <col min="14287" max="14287" width="16.7109375" style="2" customWidth="1"/>
    <col min="14288" max="14288" width="13.28515625" style="2" customWidth="1"/>
    <col min="14289" max="14289" width="17.28515625" style="2" customWidth="1"/>
    <col min="14290" max="14290" width="9.85546875" style="2" customWidth="1"/>
    <col min="14291" max="14291" width="17.28515625" style="2" customWidth="1"/>
    <col min="14292" max="14292" width="14.42578125" style="2" customWidth="1"/>
    <col min="14293" max="14293" width="0" style="2" hidden="1" customWidth="1"/>
    <col min="14294" max="14294" width="18.28515625" style="2" customWidth="1"/>
    <col min="14295" max="14295" width="18.42578125" style="2" customWidth="1"/>
    <col min="14296" max="14296" width="17" style="2" customWidth="1"/>
    <col min="14297" max="14536" width="11.42578125" style="2"/>
    <col min="14537" max="14537" width="25.85546875" style="2" customWidth="1"/>
    <col min="14538" max="14538" width="14.85546875" style="2" customWidth="1"/>
    <col min="14539" max="14539" width="15.42578125" style="2" customWidth="1"/>
    <col min="14540" max="14540" width="10.7109375" style="2" customWidth="1"/>
    <col min="14541" max="14541" width="9.42578125" style="2" customWidth="1"/>
    <col min="14542" max="14542" width="14.140625" style="2" customWidth="1"/>
    <col min="14543" max="14543" width="16.7109375" style="2" customWidth="1"/>
    <col min="14544" max="14544" width="13.28515625" style="2" customWidth="1"/>
    <col min="14545" max="14545" width="17.28515625" style="2" customWidth="1"/>
    <col min="14546" max="14546" width="9.85546875" style="2" customWidth="1"/>
    <col min="14547" max="14547" width="17.28515625" style="2" customWidth="1"/>
    <col min="14548" max="14548" width="14.42578125" style="2" customWidth="1"/>
    <col min="14549" max="14549" width="0" style="2" hidden="1" customWidth="1"/>
    <col min="14550" max="14550" width="18.28515625" style="2" customWidth="1"/>
    <col min="14551" max="14551" width="18.42578125" style="2" customWidth="1"/>
    <col min="14552" max="14552" width="17" style="2" customWidth="1"/>
    <col min="14553" max="14792" width="11.42578125" style="2"/>
    <col min="14793" max="14793" width="25.85546875" style="2" customWidth="1"/>
    <col min="14794" max="14794" width="14.85546875" style="2" customWidth="1"/>
    <col min="14795" max="14795" width="15.42578125" style="2" customWidth="1"/>
    <col min="14796" max="14796" width="10.7109375" style="2" customWidth="1"/>
    <col min="14797" max="14797" width="9.42578125" style="2" customWidth="1"/>
    <col min="14798" max="14798" width="14.140625" style="2" customWidth="1"/>
    <col min="14799" max="14799" width="16.7109375" style="2" customWidth="1"/>
    <col min="14800" max="14800" width="13.28515625" style="2" customWidth="1"/>
    <col min="14801" max="14801" width="17.28515625" style="2" customWidth="1"/>
    <col min="14802" max="14802" width="9.85546875" style="2" customWidth="1"/>
    <col min="14803" max="14803" width="17.28515625" style="2" customWidth="1"/>
    <col min="14804" max="14804" width="14.42578125" style="2" customWidth="1"/>
    <col min="14805" max="14805" width="0" style="2" hidden="1" customWidth="1"/>
    <col min="14806" max="14806" width="18.28515625" style="2" customWidth="1"/>
    <col min="14807" max="14807" width="18.42578125" style="2" customWidth="1"/>
    <col min="14808" max="14808" width="17" style="2" customWidth="1"/>
    <col min="14809" max="15048" width="11.42578125" style="2"/>
    <col min="15049" max="15049" width="25.85546875" style="2" customWidth="1"/>
    <col min="15050" max="15050" width="14.85546875" style="2" customWidth="1"/>
    <col min="15051" max="15051" width="15.42578125" style="2" customWidth="1"/>
    <col min="15052" max="15052" width="10.7109375" style="2" customWidth="1"/>
    <col min="15053" max="15053" width="9.42578125" style="2" customWidth="1"/>
    <col min="15054" max="15054" width="14.140625" style="2" customWidth="1"/>
    <col min="15055" max="15055" width="16.7109375" style="2" customWidth="1"/>
    <col min="15056" max="15056" width="13.28515625" style="2" customWidth="1"/>
    <col min="15057" max="15057" width="17.28515625" style="2" customWidth="1"/>
    <col min="15058" max="15058" width="9.85546875" style="2" customWidth="1"/>
    <col min="15059" max="15059" width="17.28515625" style="2" customWidth="1"/>
    <col min="15060" max="15060" width="14.42578125" style="2" customWidth="1"/>
    <col min="15061" max="15061" width="0" style="2" hidden="1" customWidth="1"/>
    <col min="15062" max="15062" width="18.28515625" style="2" customWidth="1"/>
    <col min="15063" max="15063" width="18.42578125" style="2" customWidth="1"/>
    <col min="15064" max="15064" width="17" style="2" customWidth="1"/>
    <col min="15065" max="15304" width="11.42578125" style="2"/>
    <col min="15305" max="15305" width="25.85546875" style="2" customWidth="1"/>
    <col min="15306" max="15306" width="14.85546875" style="2" customWidth="1"/>
    <col min="15307" max="15307" width="15.42578125" style="2" customWidth="1"/>
    <col min="15308" max="15308" width="10.7109375" style="2" customWidth="1"/>
    <col min="15309" max="15309" width="9.42578125" style="2" customWidth="1"/>
    <col min="15310" max="15310" width="14.140625" style="2" customWidth="1"/>
    <col min="15311" max="15311" width="16.7109375" style="2" customWidth="1"/>
    <col min="15312" max="15312" width="13.28515625" style="2" customWidth="1"/>
    <col min="15313" max="15313" width="17.28515625" style="2" customWidth="1"/>
    <col min="15314" max="15314" width="9.85546875" style="2" customWidth="1"/>
    <col min="15315" max="15315" width="17.28515625" style="2" customWidth="1"/>
    <col min="15316" max="15316" width="14.42578125" style="2" customWidth="1"/>
    <col min="15317" max="15317" width="0" style="2" hidden="1" customWidth="1"/>
    <col min="15318" max="15318" width="18.28515625" style="2" customWidth="1"/>
    <col min="15319" max="15319" width="18.42578125" style="2" customWidth="1"/>
    <col min="15320" max="15320" width="17" style="2" customWidth="1"/>
    <col min="15321" max="15560" width="11.42578125" style="2"/>
    <col min="15561" max="15561" width="25.85546875" style="2" customWidth="1"/>
    <col min="15562" max="15562" width="14.85546875" style="2" customWidth="1"/>
    <col min="15563" max="15563" width="15.42578125" style="2" customWidth="1"/>
    <col min="15564" max="15564" width="10.7109375" style="2" customWidth="1"/>
    <col min="15565" max="15565" width="9.42578125" style="2" customWidth="1"/>
    <col min="15566" max="15566" width="14.140625" style="2" customWidth="1"/>
    <col min="15567" max="15567" width="16.7109375" style="2" customWidth="1"/>
    <col min="15568" max="15568" width="13.28515625" style="2" customWidth="1"/>
    <col min="15569" max="15569" width="17.28515625" style="2" customWidth="1"/>
    <col min="15570" max="15570" width="9.85546875" style="2" customWidth="1"/>
    <col min="15571" max="15571" width="17.28515625" style="2" customWidth="1"/>
    <col min="15572" max="15572" width="14.42578125" style="2" customWidth="1"/>
    <col min="15573" max="15573" width="0" style="2" hidden="1" customWidth="1"/>
    <col min="15574" max="15574" width="18.28515625" style="2" customWidth="1"/>
    <col min="15575" max="15575" width="18.42578125" style="2" customWidth="1"/>
    <col min="15576" max="15576" width="17" style="2" customWidth="1"/>
    <col min="15577" max="15816" width="11.42578125" style="2"/>
    <col min="15817" max="15817" width="25.85546875" style="2" customWidth="1"/>
    <col min="15818" max="15818" width="14.85546875" style="2" customWidth="1"/>
    <col min="15819" max="15819" width="15.42578125" style="2" customWidth="1"/>
    <col min="15820" max="15820" width="10.7109375" style="2" customWidth="1"/>
    <col min="15821" max="15821" width="9.42578125" style="2" customWidth="1"/>
    <col min="15822" max="15822" width="14.140625" style="2" customWidth="1"/>
    <col min="15823" max="15823" width="16.7109375" style="2" customWidth="1"/>
    <col min="15824" max="15824" width="13.28515625" style="2" customWidth="1"/>
    <col min="15825" max="15825" width="17.28515625" style="2" customWidth="1"/>
    <col min="15826" max="15826" width="9.85546875" style="2" customWidth="1"/>
    <col min="15827" max="15827" width="17.28515625" style="2" customWidth="1"/>
    <col min="15828" max="15828" width="14.42578125" style="2" customWidth="1"/>
    <col min="15829" max="15829" width="0" style="2" hidden="1" customWidth="1"/>
    <col min="15830" max="15830" width="18.28515625" style="2" customWidth="1"/>
    <col min="15831" max="15831" width="18.42578125" style="2" customWidth="1"/>
    <col min="15832" max="15832" width="17" style="2" customWidth="1"/>
    <col min="15833" max="16072" width="11.42578125" style="2"/>
    <col min="16073" max="16073" width="25.85546875" style="2" customWidth="1"/>
    <col min="16074" max="16074" width="14.85546875" style="2" customWidth="1"/>
    <col min="16075" max="16075" width="15.42578125" style="2" customWidth="1"/>
    <col min="16076" max="16076" width="10.7109375" style="2" customWidth="1"/>
    <col min="16077" max="16077" width="9.42578125" style="2" customWidth="1"/>
    <col min="16078" max="16078" width="14.140625" style="2" customWidth="1"/>
    <col min="16079" max="16079" width="16.7109375" style="2" customWidth="1"/>
    <col min="16080" max="16080" width="13.28515625" style="2" customWidth="1"/>
    <col min="16081" max="16081" width="17.28515625" style="2" customWidth="1"/>
    <col min="16082" max="16082" width="9.85546875" style="2" customWidth="1"/>
    <col min="16083" max="16083" width="17.28515625" style="2" customWidth="1"/>
    <col min="16084" max="16084" width="14.42578125" style="2" customWidth="1"/>
    <col min="16085" max="16085" width="0" style="2" hidden="1" customWidth="1"/>
    <col min="16086" max="16086" width="18.28515625" style="2" customWidth="1"/>
    <col min="16087" max="16087" width="18.42578125" style="2" customWidth="1"/>
    <col min="16088" max="16088" width="17" style="2" customWidth="1"/>
    <col min="16089" max="16384" width="11.42578125" style="2"/>
  </cols>
  <sheetData>
    <row r="1" spans="2:7" ht="22.5" hidden="1" customHeight="1" x14ac:dyDescent="0.2">
      <c r="B1" s="43" t="s">
        <v>0</v>
      </c>
      <c r="C1" s="43"/>
      <c r="D1" s="43"/>
      <c r="E1" s="1">
        <f>'[1]BANORTE 4500'!E1</f>
        <v>0.11506</v>
      </c>
    </row>
    <row r="2" spans="2:7" hidden="1" x14ac:dyDescent="0.2">
      <c r="B2" s="43" t="s">
        <v>1</v>
      </c>
      <c r="C2" s="43"/>
      <c r="D2" s="43"/>
      <c r="E2" s="1">
        <f>'[1]BANORTE 4500'!E2</f>
        <v>0.11706</v>
      </c>
    </row>
    <row r="3" spans="2:7" hidden="1" x14ac:dyDescent="0.2">
      <c r="B3" s="43" t="s">
        <v>2</v>
      </c>
      <c r="C3" s="43"/>
      <c r="D3" s="43"/>
      <c r="E3" s="1">
        <f>'[1]BANORTE 4500'!E3</f>
        <v>0.11906</v>
      </c>
    </row>
    <row r="4" spans="2:7" hidden="1" x14ac:dyDescent="0.2">
      <c r="B4" s="43" t="s">
        <v>3</v>
      </c>
      <c r="C4" s="43"/>
      <c r="D4" s="43"/>
      <c r="E4" s="1">
        <f>'[1]BANORTE 4500'!E4</f>
        <v>0.12</v>
      </c>
    </row>
    <row r="5" spans="2:7" ht="18.75" customHeight="1" x14ac:dyDescent="0.2">
      <c r="B5" s="39" t="s">
        <v>8</v>
      </c>
      <c r="C5" s="39"/>
      <c r="D5" s="39"/>
      <c r="E5" s="39"/>
      <c r="F5" s="40"/>
    </row>
    <row r="6" spans="2:7" ht="22.5" customHeight="1" x14ac:dyDescent="0.2">
      <c r="B6" s="7" t="s">
        <v>4</v>
      </c>
      <c r="C6" s="7" t="s">
        <v>13</v>
      </c>
      <c r="D6" s="7" t="s">
        <v>6</v>
      </c>
      <c r="E6" s="7" t="s">
        <v>11</v>
      </c>
      <c r="F6" s="7" t="s">
        <v>5</v>
      </c>
    </row>
    <row r="7" spans="2:7" ht="12.75" x14ac:dyDescent="0.2">
      <c r="B7" s="14">
        <v>1</v>
      </c>
      <c r="C7" s="36">
        <v>45547</v>
      </c>
      <c r="D7" s="18">
        <f>+D8-31</f>
        <v>45565</v>
      </c>
      <c r="E7" s="29">
        <v>1974907744.6800001</v>
      </c>
      <c r="F7" s="30">
        <v>612896</v>
      </c>
      <c r="G7" s="35"/>
    </row>
    <row r="8" spans="2:7" ht="12.75" x14ac:dyDescent="0.2">
      <c r="B8" s="15">
        <v>2</v>
      </c>
      <c r="C8" s="37">
        <f>+C9-31</f>
        <v>45565</v>
      </c>
      <c r="D8" s="16">
        <v>45596</v>
      </c>
      <c r="E8" s="28">
        <f>E7-F7</f>
        <v>1974294848.6800001</v>
      </c>
      <c r="F8" s="17">
        <v>620864</v>
      </c>
      <c r="G8" s="11"/>
    </row>
    <row r="9" spans="2:7" ht="12.75" x14ac:dyDescent="0.2">
      <c r="B9" s="15">
        <v>3</v>
      </c>
      <c r="C9" s="37">
        <v>45596</v>
      </c>
      <c r="D9" s="16">
        <v>45626</v>
      </c>
      <c r="E9" s="28">
        <f t="shared" ref="E9:E54" si="0">E8-F8</f>
        <v>1973673984.6800001</v>
      </c>
      <c r="F9" s="17">
        <v>628935</v>
      </c>
      <c r="G9" s="11"/>
    </row>
    <row r="10" spans="2:7" ht="12.75" x14ac:dyDescent="0.2">
      <c r="B10" s="15">
        <v>4</v>
      </c>
      <c r="C10" s="38">
        <v>45626</v>
      </c>
      <c r="D10" s="16">
        <v>45657</v>
      </c>
      <c r="E10" s="28">
        <f t="shared" si="0"/>
        <v>1973045049.6800001</v>
      </c>
      <c r="F10" s="17">
        <v>637111</v>
      </c>
      <c r="G10" s="11"/>
    </row>
    <row r="11" spans="2:7" ht="12.75" x14ac:dyDescent="0.2">
      <c r="B11" s="15">
        <v>5</v>
      </c>
      <c r="C11" s="38">
        <v>45657</v>
      </c>
      <c r="D11" s="16">
        <v>45688</v>
      </c>
      <c r="E11" s="28">
        <f t="shared" si="0"/>
        <v>1972407938.6800001</v>
      </c>
      <c r="F11" s="17">
        <v>645394</v>
      </c>
      <c r="G11" s="11"/>
    </row>
    <row r="12" spans="2:7" ht="12.75" x14ac:dyDescent="0.2">
      <c r="B12" s="15">
        <v>6</v>
      </c>
      <c r="C12" s="38">
        <v>45688</v>
      </c>
      <c r="D12" s="16">
        <v>45716</v>
      </c>
      <c r="E12" s="28">
        <f t="shared" si="0"/>
        <v>1971762544.6800001</v>
      </c>
      <c r="F12" s="17">
        <v>653784</v>
      </c>
      <c r="G12" s="11"/>
    </row>
    <row r="13" spans="2:7" ht="12.75" x14ac:dyDescent="0.2">
      <c r="B13" s="15">
        <v>7</v>
      </c>
      <c r="C13" s="38">
        <v>45716</v>
      </c>
      <c r="D13" s="16">
        <v>45747</v>
      </c>
      <c r="E13" s="28">
        <f t="shared" si="0"/>
        <v>1971108760.6800001</v>
      </c>
      <c r="F13" s="17">
        <v>662283</v>
      </c>
      <c r="G13" s="11"/>
    </row>
    <row r="14" spans="2:7" ht="12.75" x14ac:dyDescent="0.2">
      <c r="B14" s="15">
        <v>8</v>
      </c>
      <c r="C14" s="38">
        <v>45747</v>
      </c>
      <c r="D14" s="16">
        <v>45777</v>
      </c>
      <c r="E14" s="28">
        <f t="shared" si="0"/>
        <v>1970446477.6800001</v>
      </c>
      <c r="F14" s="17">
        <v>670893</v>
      </c>
      <c r="G14" s="11"/>
    </row>
    <row r="15" spans="2:7" ht="12.75" x14ac:dyDescent="0.2">
      <c r="B15" s="15">
        <v>9</v>
      </c>
      <c r="C15" s="38">
        <v>45777</v>
      </c>
      <c r="D15" s="16">
        <v>45808</v>
      </c>
      <c r="E15" s="28">
        <f t="shared" si="0"/>
        <v>1969775584.6800001</v>
      </c>
      <c r="F15" s="17">
        <v>679615</v>
      </c>
      <c r="G15" s="11"/>
    </row>
    <row r="16" spans="2:7" ht="12.75" x14ac:dyDescent="0.2">
      <c r="B16" s="15">
        <v>10</v>
      </c>
      <c r="C16" s="38">
        <v>45808</v>
      </c>
      <c r="D16" s="16">
        <v>45838</v>
      </c>
      <c r="E16" s="28">
        <f t="shared" si="0"/>
        <v>1969095969.6800001</v>
      </c>
      <c r="F16" s="17">
        <v>688450</v>
      </c>
      <c r="G16" s="11"/>
    </row>
    <row r="17" spans="2:8" ht="12.75" x14ac:dyDescent="0.2">
      <c r="B17" s="15">
        <v>11</v>
      </c>
      <c r="C17" s="38">
        <v>45838</v>
      </c>
      <c r="D17" s="16">
        <v>45869</v>
      </c>
      <c r="E17" s="28">
        <f t="shared" si="0"/>
        <v>1968407519.6800001</v>
      </c>
      <c r="F17" s="17">
        <v>697399</v>
      </c>
      <c r="G17" s="11"/>
    </row>
    <row r="18" spans="2:8" ht="12.75" x14ac:dyDescent="0.2">
      <c r="B18" s="15">
        <v>12</v>
      </c>
      <c r="C18" s="38">
        <v>45869</v>
      </c>
      <c r="D18" s="16">
        <v>45900</v>
      </c>
      <c r="E18" s="28">
        <f t="shared" si="0"/>
        <v>1967710120.6800001</v>
      </c>
      <c r="F18" s="17">
        <v>706466</v>
      </c>
      <c r="G18" s="11"/>
    </row>
    <row r="19" spans="2:8" ht="12.75" x14ac:dyDescent="0.2">
      <c r="B19" s="15">
        <v>13</v>
      </c>
      <c r="C19" s="38">
        <v>45900</v>
      </c>
      <c r="D19" s="16">
        <v>45930</v>
      </c>
      <c r="E19" s="28">
        <f t="shared" si="0"/>
        <v>1967003654.6800001</v>
      </c>
      <c r="F19" s="17">
        <v>715650</v>
      </c>
      <c r="G19" s="11"/>
    </row>
    <row r="20" spans="2:8" ht="12.75" x14ac:dyDescent="0.2">
      <c r="B20" s="15">
        <v>14</v>
      </c>
      <c r="C20" s="38">
        <v>45930</v>
      </c>
      <c r="D20" s="16">
        <v>45961</v>
      </c>
      <c r="E20" s="28">
        <f t="shared" si="0"/>
        <v>1966288004.6800001</v>
      </c>
      <c r="F20" s="17">
        <v>724953</v>
      </c>
      <c r="G20" s="11"/>
    </row>
    <row r="21" spans="2:8" ht="12.75" x14ac:dyDescent="0.2">
      <c r="B21" s="15">
        <v>15</v>
      </c>
      <c r="C21" s="38">
        <v>45961</v>
      </c>
      <c r="D21" s="16">
        <v>45991</v>
      </c>
      <c r="E21" s="28">
        <f t="shared" si="0"/>
        <v>1965563051.6800001</v>
      </c>
      <c r="F21" s="17">
        <v>734378</v>
      </c>
      <c r="G21" s="11"/>
      <c r="H21" s="34"/>
    </row>
    <row r="22" spans="2:8" ht="12.75" x14ac:dyDescent="0.2">
      <c r="B22" s="15">
        <v>16</v>
      </c>
      <c r="C22" s="38">
        <v>45991</v>
      </c>
      <c r="D22" s="16">
        <v>46022</v>
      </c>
      <c r="E22" s="28">
        <f t="shared" si="0"/>
        <v>1964828673.6800001</v>
      </c>
      <c r="F22" s="17">
        <v>743924</v>
      </c>
      <c r="G22" s="11"/>
    </row>
    <row r="23" spans="2:8" ht="12.75" x14ac:dyDescent="0.2">
      <c r="B23" s="15">
        <v>17</v>
      </c>
      <c r="C23" s="38">
        <v>46022</v>
      </c>
      <c r="D23" s="16">
        <v>46053</v>
      </c>
      <c r="E23" s="28">
        <f t="shared" si="0"/>
        <v>1964084749.6800001</v>
      </c>
      <c r="F23" s="17">
        <v>753595</v>
      </c>
      <c r="G23" s="11"/>
    </row>
    <row r="24" spans="2:8" ht="12.75" x14ac:dyDescent="0.2">
      <c r="B24" s="15">
        <v>18</v>
      </c>
      <c r="C24" s="38">
        <v>46053</v>
      </c>
      <c r="D24" s="16">
        <v>46081</v>
      </c>
      <c r="E24" s="28">
        <f t="shared" si="0"/>
        <v>1963331154.6800001</v>
      </c>
      <c r="F24" s="17">
        <v>763392</v>
      </c>
      <c r="G24" s="11"/>
    </row>
    <row r="25" spans="2:8" ht="12.75" x14ac:dyDescent="0.2">
      <c r="B25" s="15">
        <v>19</v>
      </c>
      <c r="C25" s="38">
        <v>46081</v>
      </c>
      <c r="D25" s="16">
        <v>46112</v>
      </c>
      <c r="E25" s="28">
        <f t="shared" si="0"/>
        <v>1962567762.6800001</v>
      </c>
      <c r="F25" s="17">
        <v>773316</v>
      </c>
      <c r="G25" s="11"/>
    </row>
    <row r="26" spans="2:8" ht="12.75" x14ac:dyDescent="0.2">
      <c r="B26" s="15">
        <v>20</v>
      </c>
      <c r="C26" s="38">
        <v>46112</v>
      </c>
      <c r="D26" s="16">
        <v>46142</v>
      </c>
      <c r="E26" s="28">
        <f t="shared" si="0"/>
        <v>1961794446.6800001</v>
      </c>
      <c r="F26" s="17">
        <v>783369</v>
      </c>
      <c r="G26" s="11"/>
    </row>
    <row r="27" spans="2:8" ht="12.75" x14ac:dyDescent="0.2">
      <c r="B27" s="15">
        <v>21</v>
      </c>
      <c r="C27" s="38">
        <v>46142</v>
      </c>
      <c r="D27" s="16">
        <v>46173</v>
      </c>
      <c r="E27" s="28">
        <f t="shared" si="0"/>
        <v>1961011077.6800001</v>
      </c>
      <c r="F27" s="17">
        <v>793553</v>
      </c>
      <c r="G27" s="11"/>
    </row>
    <row r="28" spans="2:8" ht="12.75" x14ac:dyDescent="0.2">
      <c r="B28" s="15">
        <v>22</v>
      </c>
      <c r="C28" s="38">
        <v>46173</v>
      </c>
      <c r="D28" s="16">
        <v>46203</v>
      </c>
      <c r="E28" s="28">
        <f t="shared" si="0"/>
        <v>1960217524.6800001</v>
      </c>
      <c r="F28" s="17">
        <v>803869</v>
      </c>
      <c r="G28" s="11"/>
    </row>
    <row r="29" spans="2:8" ht="12.75" x14ac:dyDescent="0.2">
      <c r="B29" s="15">
        <v>23</v>
      </c>
      <c r="C29" s="38">
        <v>46203</v>
      </c>
      <c r="D29" s="16">
        <v>46234</v>
      </c>
      <c r="E29" s="28">
        <f t="shared" si="0"/>
        <v>1959413655.6800001</v>
      </c>
      <c r="F29" s="17">
        <v>814320</v>
      </c>
      <c r="G29" s="11"/>
    </row>
    <row r="30" spans="2:8" ht="12.75" x14ac:dyDescent="0.2">
      <c r="B30" s="15">
        <v>24</v>
      </c>
      <c r="C30" s="38">
        <v>46234</v>
      </c>
      <c r="D30" s="16">
        <v>46265</v>
      </c>
      <c r="E30" s="28">
        <f t="shared" si="0"/>
        <v>1958599335.6800001</v>
      </c>
      <c r="F30" s="17">
        <v>824906</v>
      </c>
      <c r="G30" s="11"/>
    </row>
    <row r="31" spans="2:8" ht="12.75" x14ac:dyDescent="0.2">
      <c r="B31" s="15">
        <v>25</v>
      </c>
      <c r="C31" s="38">
        <v>46265</v>
      </c>
      <c r="D31" s="16">
        <v>46295</v>
      </c>
      <c r="E31" s="28">
        <f t="shared" si="0"/>
        <v>1957774429.6800001</v>
      </c>
      <c r="F31" s="17">
        <v>835630</v>
      </c>
      <c r="G31" s="11"/>
    </row>
    <row r="32" spans="2:8" ht="12.75" x14ac:dyDescent="0.2">
      <c r="B32" s="15">
        <v>26</v>
      </c>
      <c r="C32" s="38">
        <v>46295</v>
      </c>
      <c r="D32" s="16">
        <v>46326</v>
      </c>
      <c r="E32" s="28">
        <f t="shared" si="0"/>
        <v>1956938799.6800001</v>
      </c>
      <c r="F32" s="17">
        <v>846493</v>
      </c>
      <c r="G32" s="11"/>
    </row>
    <row r="33" spans="2:7" ht="12.75" x14ac:dyDescent="0.2">
      <c r="B33" s="15">
        <v>27</v>
      </c>
      <c r="C33" s="38">
        <v>46326</v>
      </c>
      <c r="D33" s="16">
        <v>46356</v>
      </c>
      <c r="E33" s="28">
        <f t="shared" si="0"/>
        <v>1956092306.6800001</v>
      </c>
      <c r="F33" s="17">
        <v>857497</v>
      </c>
      <c r="G33" s="11"/>
    </row>
    <row r="34" spans="2:7" ht="12.75" x14ac:dyDescent="0.2">
      <c r="B34" s="15">
        <v>28</v>
      </c>
      <c r="C34" s="38">
        <v>46356</v>
      </c>
      <c r="D34" s="16">
        <v>46387</v>
      </c>
      <c r="E34" s="28">
        <f t="shared" si="0"/>
        <v>1955234809.6800001</v>
      </c>
      <c r="F34" s="17">
        <v>868645</v>
      </c>
      <c r="G34" s="11"/>
    </row>
    <row r="35" spans="2:7" ht="12.75" x14ac:dyDescent="0.2">
      <c r="B35" s="15">
        <v>29</v>
      </c>
      <c r="C35" s="38">
        <v>46387</v>
      </c>
      <c r="D35" s="16">
        <v>46418</v>
      </c>
      <c r="E35" s="28">
        <f t="shared" si="0"/>
        <v>1954366164.6800001</v>
      </c>
      <c r="F35" s="17">
        <v>879937</v>
      </c>
      <c r="G35" s="11"/>
    </row>
    <row r="36" spans="2:7" ht="12.75" x14ac:dyDescent="0.2">
      <c r="B36" s="15">
        <v>30</v>
      </c>
      <c r="C36" s="38">
        <v>46418</v>
      </c>
      <c r="D36" s="16">
        <v>46446</v>
      </c>
      <c r="E36" s="28">
        <f t="shared" si="0"/>
        <v>1953486227.6800001</v>
      </c>
      <c r="F36" s="17">
        <v>891376</v>
      </c>
      <c r="G36" s="11"/>
    </row>
    <row r="37" spans="2:7" ht="12.75" x14ac:dyDescent="0.2">
      <c r="B37" s="15">
        <v>31</v>
      </c>
      <c r="C37" s="38">
        <v>46446</v>
      </c>
      <c r="D37" s="16">
        <v>46477</v>
      </c>
      <c r="E37" s="28">
        <f t="shared" si="0"/>
        <v>1952594851.6800001</v>
      </c>
      <c r="F37" s="17">
        <v>902964</v>
      </c>
      <c r="G37" s="11"/>
    </row>
    <row r="38" spans="2:7" ht="12.75" x14ac:dyDescent="0.2">
      <c r="B38" s="15">
        <v>32</v>
      </c>
      <c r="C38" s="38">
        <v>46477</v>
      </c>
      <c r="D38" s="16">
        <v>46507</v>
      </c>
      <c r="E38" s="28">
        <f t="shared" si="0"/>
        <v>1951691887.6800001</v>
      </c>
      <c r="F38" s="17">
        <v>914703</v>
      </c>
      <c r="G38" s="11"/>
    </row>
    <row r="39" spans="2:7" ht="12.75" x14ac:dyDescent="0.2">
      <c r="B39" s="15">
        <v>33</v>
      </c>
      <c r="C39" s="38">
        <v>46507</v>
      </c>
      <c r="D39" s="16">
        <v>46538</v>
      </c>
      <c r="E39" s="28">
        <f t="shared" si="0"/>
        <v>1950777184.6800001</v>
      </c>
      <c r="F39" s="17">
        <v>926594</v>
      </c>
      <c r="G39" s="11"/>
    </row>
    <row r="40" spans="2:7" ht="12.75" x14ac:dyDescent="0.2">
      <c r="B40" s="15">
        <v>34</v>
      </c>
      <c r="C40" s="38">
        <v>46538</v>
      </c>
      <c r="D40" s="16">
        <v>46568</v>
      </c>
      <c r="E40" s="28">
        <f t="shared" si="0"/>
        <v>1949850590.6800001</v>
      </c>
      <c r="F40" s="17">
        <v>938640</v>
      </c>
      <c r="G40" s="11"/>
    </row>
    <row r="41" spans="2:7" ht="12.75" x14ac:dyDescent="0.2">
      <c r="B41" s="15">
        <v>35</v>
      </c>
      <c r="C41" s="38">
        <v>46568</v>
      </c>
      <c r="D41" s="16">
        <v>46599</v>
      </c>
      <c r="E41" s="28">
        <f t="shared" si="0"/>
        <v>1948911950.6800001</v>
      </c>
      <c r="F41" s="17">
        <v>950842</v>
      </c>
      <c r="G41" s="11"/>
    </row>
    <row r="42" spans="2:7" ht="12.75" x14ac:dyDescent="0.2">
      <c r="B42" s="15">
        <v>36</v>
      </c>
      <c r="C42" s="38">
        <v>46599</v>
      </c>
      <c r="D42" s="16">
        <v>46630</v>
      </c>
      <c r="E42" s="28">
        <f t="shared" si="0"/>
        <v>1947961108.6800001</v>
      </c>
      <c r="F42" s="17">
        <v>963203</v>
      </c>
      <c r="G42" s="11"/>
    </row>
    <row r="43" spans="2:7" ht="12.75" x14ac:dyDescent="0.2">
      <c r="B43" s="15">
        <v>37</v>
      </c>
      <c r="C43" s="38">
        <v>46630</v>
      </c>
      <c r="D43" s="16">
        <v>46660</v>
      </c>
      <c r="E43" s="28">
        <f t="shared" si="0"/>
        <v>1946997905.6800001</v>
      </c>
      <c r="F43" s="17">
        <v>975725</v>
      </c>
      <c r="G43" s="11"/>
    </row>
    <row r="44" spans="2:7" ht="12.75" x14ac:dyDescent="0.2">
      <c r="B44" s="15">
        <v>38</v>
      </c>
      <c r="C44" s="38">
        <v>46660</v>
      </c>
      <c r="D44" s="16">
        <v>46691</v>
      </c>
      <c r="E44" s="28">
        <f t="shared" si="0"/>
        <v>1946022180.6800001</v>
      </c>
      <c r="F44" s="17">
        <v>988409</v>
      </c>
      <c r="G44" s="11"/>
    </row>
    <row r="45" spans="2:7" ht="12.75" x14ac:dyDescent="0.2">
      <c r="B45" s="15">
        <v>39</v>
      </c>
      <c r="C45" s="38">
        <v>46691</v>
      </c>
      <c r="D45" s="16">
        <v>46721</v>
      </c>
      <c r="E45" s="28">
        <f t="shared" si="0"/>
        <v>1945033771.6800001</v>
      </c>
      <c r="F45" s="17">
        <v>1001258</v>
      </c>
      <c r="G45" s="11"/>
    </row>
    <row r="46" spans="2:7" ht="12.75" x14ac:dyDescent="0.2">
      <c r="B46" s="15">
        <v>40</v>
      </c>
      <c r="C46" s="38">
        <v>46721</v>
      </c>
      <c r="D46" s="16">
        <v>46752</v>
      </c>
      <c r="E46" s="28">
        <f t="shared" si="0"/>
        <v>1944032513.6800001</v>
      </c>
      <c r="F46" s="17">
        <v>1014275</v>
      </c>
      <c r="G46" s="11"/>
    </row>
    <row r="47" spans="2:7" ht="12.75" x14ac:dyDescent="0.2">
      <c r="B47" s="15">
        <v>41</v>
      </c>
      <c r="C47" s="38">
        <v>46752</v>
      </c>
      <c r="D47" s="16">
        <v>46783</v>
      </c>
      <c r="E47" s="28">
        <f t="shared" si="0"/>
        <v>1943018238.6800001</v>
      </c>
      <c r="F47" s="17">
        <v>1027460</v>
      </c>
      <c r="G47" s="11"/>
    </row>
    <row r="48" spans="2:7" ht="12.75" x14ac:dyDescent="0.2">
      <c r="B48" s="15">
        <v>42</v>
      </c>
      <c r="C48" s="38">
        <v>46783</v>
      </c>
      <c r="D48" s="16">
        <v>46812</v>
      </c>
      <c r="E48" s="28">
        <f t="shared" si="0"/>
        <v>1941990778.6800001</v>
      </c>
      <c r="F48" s="17">
        <v>1040817</v>
      </c>
      <c r="G48" s="11"/>
    </row>
    <row r="49" spans="2:10" ht="12.75" x14ac:dyDescent="0.2">
      <c r="B49" s="15">
        <v>43</v>
      </c>
      <c r="C49" s="38">
        <v>46812</v>
      </c>
      <c r="D49" s="16">
        <v>46843</v>
      </c>
      <c r="E49" s="28">
        <f t="shared" si="0"/>
        <v>1940949961.6800001</v>
      </c>
      <c r="F49" s="17">
        <v>1054348</v>
      </c>
      <c r="G49" s="11"/>
    </row>
    <row r="50" spans="2:10" ht="12.75" x14ac:dyDescent="0.2">
      <c r="B50" s="15">
        <v>44</v>
      </c>
      <c r="C50" s="38">
        <v>46843</v>
      </c>
      <c r="D50" s="16">
        <v>46873</v>
      </c>
      <c r="E50" s="28">
        <f t="shared" si="0"/>
        <v>1939895613.6800001</v>
      </c>
      <c r="F50" s="17">
        <v>1068054</v>
      </c>
      <c r="G50" s="11"/>
    </row>
    <row r="51" spans="2:10" ht="12.75" x14ac:dyDescent="0.2">
      <c r="B51" s="15">
        <v>45</v>
      </c>
      <c r="C51" s="38">
        <v>46873</v>
      </c>
      <c r="D51" s="16">
        <v>46904</v>
      </c>
      <c r="E51" s="28">
        <f t="shared" si="0"/>
        <v>1938827559.6800001</v>
      </c>
      <c r="F51" s="17">
        <v>1081939</v>
      </c>
      <c r="G51" s="11"/>
    </row>
    <row r="52" spans="2:10" ht="12.75" x14ac:dyDescent="0.2">
      <c r="B52" s="15">
        <v>46</v>
      </c>
      <c r="C52" s="38">
        <v>46904</v>
      </c>
      <c r="D52" s="16">
        <v>46934</v>
      </c>
      <c r="E52" s="28">
        <f t="shared" si="0"/>
        <v>1937745620.6800001</v>
      </c>
      <c r="F52" s="17">
        <v>1096004</v>
      </c>
      <c r="G52" s="11"/>
    </row>
    <row r="53" spans="2:10" ht="12.75" x14ac:dyDescent="0.2">
      <c r="B53" s="15">
        <v>47</v>
      </c>
      <c r="C53" s="38">
        <v>46934</v>
      </c>
      <c r="D53" s="16">
        <v>46965</v>
      </c>
      <c r="E53" s="28">
        <f t="shared" si="0"/>
        <v>1936649616.6800001</v>
      </c>
      <c r="F53" s="17">
        <v>1110252</v>
      </c>
      <c r="G53" s="11"/>
    </row>
    <row r="54" spans="2:10" ht="12.75" x14ac:dyDescent="0.2">
      <c r="B54" s="31">
        <v>48</v>
      </c>
      <c r="C54" s="36">
        <v>46965</v>
      </c>
      <c r="D54" s="18">
        <v>46996</v>
      </c>
      <c r="E54" s="29">
        <f t="shared" si="0"/>
        <v>1935539364.6800001</v>
      </c>
      <c r="F54" s="30">
        <v>1124686</v>
      </c>
      <c r="G54" s="42"/>
      <c r="H54" s="41"/>
      <c r="I54" s="41"/>
      <c r="J54" s="41"/>
    </row>
    <row r="56" spans="2:10" x14ac:dyDescent="0.2">
      <c r="E56" s="34"/>
    </row>
  </sheetData>
  <mergeCells count="6">
    <mergeCell ref="G54:J54"/>
    <mergeCell ref="B1:D1"/>
    <mergeCell ref="B2:D2"/>
    <mergeCell ref="B3:D3"/>
    <mergeCell ref="B4:D4"/>
    <mergeCell ref="B5:F5"/>
  </mergeCells>
  <printOptions gridLines="1"/>
  <pageMargins left="0.74" right="0.15748031496062992" top="0.73" bottom="0.15748031496062992" header="0.6" footer="0.15748031496062992"/>
  <pageSetup scale="86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54"/>
  <sheetViews>
    <sheetView topLeftCell="B5" zoomScale="120" zoomScaleNormal="120" workbookViewId="0">
      <selection activeCell="F54" sqref="B1:F54"/>
    </sheetView>
  </sheetViews>
  <sheetFormatPr baseColWidth="10" defaultRowHeight="11.25" x14ac:dyDescent="0.2"/>
  <cols>
    <col min="1" max="1" width="0" style="2" hidden="1" customWidth="1"/>
    <col min="2" max="2" width="6.7109375" style="4" customWidth="1"/>
    <col min="3" max="3" width="11.7109375" style="4" customWidth="1"/>
    <col min="4" max="4" width="13.28515625" style="4" customWidth="1"/>
    <col min="5" max="5" width="16.85546875" style="2" customWidth="1"/>
    <col min="6" max="6" width="15" style="2" customWidth="1"/>
    <col min="7" max="202" width="11.42578125" style="2"/>
    <col min="203" max="203" width="25.85546875" style="2" customWidth="1"/>
    <col min="204" max="204" width="14.85546875" style="2" customWidth="1"/>
    <col min="205" max="205" width="15.42578125" style="2" customWidth="1"/>
    <col min="206" max="206" width="10.7109375" style="2" customWidth="1"/>
    <col min="207" max="207" width="9.42578125" style="2" customWidth="1"/>
    <col min="208" max="208" width="14.140625" style="2" customWidth="1"/>
    <col min="209" max="209" width="16.7109375" style="2" customWidth="1"/>
    <col min="210" max="210" width="13.28515625" style="2" customWidth="1"/>
    <col min="211" max="211" width="17.28515625" style="2" customWidth="1"/>
    <col min="212" max="212" width="9.85546875" style="2" customWidth="1"/>
    <col min="213" max="213" width="17.28515625" style="2" customWidth="1"/>
    <col min="214" max="214" width="14.42578125" style="2" customWidth="1"/>
    <col min="215" max="215" width="0" style="2" hidden="1" customWidth="1"/>
    <col min="216" max="216" width="18.28515625" style="2" customWidth="1"/>
    <col min="217" max="217" width="18.42578125" style="2" customWidth="1"/>
    <col min="218" max="218" width="17" style="2" customWidth="1"/>
    <col min="219" max="458" width="11.42578125" style="2"/>
    <col min="459" max="459" width="25.85546875" style="2" customWidth="1"/>
    <col min="460" max="460" width="14.85546875" style="2" customWidth="1"/>
    <col min="461" max="461" width="15.42578125" style="2" customWidth="1"/>
    <col min="462" max="462" width="10.7109375" style="2" customWidth="1"/>
    <col min="463" max="463" width="9.42578125" style="2" customWidth="1"/>
    <col min="464" max="464" width="14.140625" style="2" customWidth="1"/>
    <col min="465" max="465" width="16.7109375" style="2" customWidth="1"/>
    <col min="466" max="466" width="13.28515625" style="2" customWidth="1"/>
    <col min="467" max="467" width="17.28515625" style="2" customWidth="1"/>
    <col min="468" max="468" width="9.85546875" style="2" customWidth="1"/>
    <col min="469" max="469" width="17.28515625" style="2" customWidth="1"/>
    <col min="470" max="470" width="14.42578125" style="2" customWidth="1"/>
    <col min="471" max="471" width="0" style="2" hidden="1" customWidth="1"/>
    <col min="472" max="472" width="18.28515625" style="2" customWidth="1"/>
    <col min="473" max="473" width="18.42578125" style="2" customWidth="1"/>
    <col min="474" max="474" width="17" style="2" customWidth="1"/>
    <col min="475" max="714" width="11.42578125" style="2"/>
    <col min="715" max="715" width="25.85546875" style="2" customWidth="1"/>
    <col min="716" max="716" width="14.85546875" style="2" customWidth="1"/>
    <col min="717" max="717" width="15.42578125" style="2" customWidth="1"/>
    <col min="718" max="718" width="10.7109375" style="2" customWidth="1"/>
    <col min="719" max="719" width="9.42578125" style="2" customWidth="1"/>
    <col min="720" max="720" width="14.140625" style="2" customWidth="1"/>
    <col min="721" max="721" width="16.7109375" style="2" customWidth="1"/>
    <col min="722" max="722" width="13.28515625" style="2" customWidth="1"/>
    <col min="723" max="723" width="17.28515625" style="2" customWidth="1"/>
    <col min="724" max="724" width="9.85546875" style="2" customWidth="1"/>
    <col min="725" max="725" width="17.28515625" style="2" customWidth="1"/>
    <col min="726" max="726" width="14.42578125" style="2" customWidth="1"/>
    <col min="727" max="727" width="0" style="2" hidden="1" customWidth="1"/>
    <col min="728" max="728" width="18.28515625" style="2" customWidth="1"/>
    <col min="729" max="729" width="18.42578125" style="2" customWidth="1"/>
    <col min="730" max="730" width="17" style="2" customWidth="1"/>
    <col min="731" max="970" width="11.42578125" style="2"/>
    <col min="971" max="971" width="25.85546875" style="2" customWidth="1"/>
    <col min="972" max="972" width="14.85546875" style="2" customWidth="1"/>
    <col min="973" max="973" width="15.42578125" style="2" customWidth="1"/>
    <col min="974" max="974" width="10.7109375" style="2" customWidth="1"/>
    <col min="975" max="975" width="9.42578125" style="2" customWidth="1"/>
    <col min="976" max="976" width="14.140625" style="2" customWidth="1"/>
    <col min="977" max="977" width="16.7109375" style="2" customWidth="1"/>
    <col min="978" max="978" width="13.28515625" style="2" customWidth="1"/>
    <col min="979" max="979" width="17.28515625" style="2" customWidth="1"/>
    <col min="980" max="980" width="9.85546875" style="2" customWidth="1"/>
    <col min="981" max="981" width="17.28515625" style="2" customWidth="1"/>
    <col min="982" max="982" width="14.42578125" style="2" customWidth="1"/>
    <col min="983" max="983" width="0" style="2" hidden="1" customWidth="1"/>
    <col min="984" max="984" width="18.28515625" style="2" customWidth="1"/>
    <col min="985" max="985" width="18.42578125" style="2" customWidth="1"/>
    <col min="986" max="986" width="17" style="2" customWidth="1"/>
    <col min="987" max="1226" width="11.42578125" style="2"/>
    <col min="1227" max="1227" width="25.85546875" style="2" customWidth="1"/>
    <col min="1228" max="1228" width="14.85546875" style="2" customWidth="1"/>
    <col min="1229" max="1229" width="15.42578125" style="2" customWidth="1"/>
    <col min="1230" max="1230" width="10.7109375" style="2" customWidth="1"/>
    <col min="1231" max="1231" width="9.42578125" style="2" customWidth="1"/>
    <col min="1232" max="1232" width="14.140625" style="2" customWidth="1"/>
    <col min="1233" max="1233" width="16.7109375" style="2" customWidth="1"/>
    <col min="1234" max="1234" width="13.28515625" style="2" customWidth="1"/>
    <col min="1235" max="1235" width="17.28515625" style="2" customWidth="1"/>
    <col min="1236" max="1236" width="9.85546875" style="2" customWidth="1"/>
    <col min="1237" max="1237" width="17.28515625" style="2" customWidth="1"/>
    <col min="1238" max="1238" width="14.42578125" style="2" customWidth="1"/>
    <col min="1239" max="1239" width="0" style="2" hidden="1" customWidth="1"/>
    <col min="1240" max="1240" width="18.28515625" style="2" customWidth="1"/>
    <col min="1241" max="1241" width="18.42578125" style="2" customWidth="1"/>
    <col min="1242" max="1242" width="17" style="2" customWidth="1"/>
    <col min="1243" max="1482" width="11.42578125" style="2"/>
    <col min="1483" max="1483" width="25.85546875" style="2" customWidth="1"/>
    <col min="1484" max="1484" width="14.85546875" style="2" customWidth="1"/>
    <col min="1485" max="1485" width="15.42578125" style="2" customWidth="1"/>
    <col min="1486" max="1486" width="10.7109375" style="2" customWidth="1"/>
    <col min="1487" max="1487" width="9.42578125" style="2" customWidth="1"/>
    <col min="1488" max="1488" width="14.140625" style="2" customWidth="1"/>
    <col min="1489" max="1489" width="16.7109375" style="2" customWidth="1"/>
    <col min="1490" max="1490" width="13.28515625" style="2" customWidth="1"/>
    <col min="1491" max="1491" width="17.28515625" style="2" customWidth="1"/>
    <col min="1492" max="1492" width="9.85546875" style="2" customWidth="1"/>
    <col min="1493" max="1493" width="17.28515625" style="2" customWidth="1"/>
    <col min="1494" max="1494" width="14.42578125" style="2" customWidth="1"/>
    <col min="1495" max="1495" width="0" style="2" hidden="1" customWidth="1"/>
    <col min="1496" max="1496" width="18.28515625" style="2" customWidth="1"/>
    <col min="1497" max="1497" width="18.42578125" style="2" customWidth="1"/>
    <col min="1498" max="1498" width="17" style="2" customWidth="1"/>
    <col min="1499" max="1738" width="11.42578125" style="2"/>
    <col min="1739" max="1739" width="25.85546875" style="2" customWidth="1"/>
    <col min="1740" max="1740" width="14.85546875" style="2" customWidth="1"/>
    <col min="1741" max="1741" width="15.42578125" style="2" customWidth="1"/>
    <col min="1742" max="1742" width="10.7109375" style="2" customWidth="1"/>
    <col min="1743" max="1743" width="9.42578125" style="2" customWidth="1"/>
    <col min="1744" max="1744" width="14.140625" style="2" customWidth="1"/>
    <col min="1745" max="1745" width="16.7109375" style="2" customWidth="1"/>
    <col min="1746" max="1746" width="13.28515625" style="2" customWidth="1"/>
    <col min="1747" max="1747" width="17.28515625" style="2" customWidth="1"/>
    <col min="1748" max="1748" width="9.85546875" style="2" customWidth="1"/>
    <col min="1749" max="1749" width="17.28515625" style="2" customWidth="1"/>
    <col min="1750" max="1750" width="14.42578125" style="2" customWidth="1"/>
    <col min="1751" max="1751" width="0" style="2" hidden="1" customWidth="1"/>
    <col min="1752" max="1752" width="18.28515625" style="2" customWidth="1"/>
    <col min="1753" max="1753" width="18.42578125" style="2" customWidth="1"/>
    <col min="1754" max="1754" width="17" style="2" customWidth="1"/>
    <col min="1755" max="1994" width="11.42578125" style="2"/>
    <col min="1995" max="1995" width="25.85546875" style="2" customWidth="1"/>
    <col min="1996" max="1996" width="14.85546875" style="2" customWidth="1"/>
    <col min="1997" max="1997" width="15.42578125" style="2" customWidth="1"/>
    <col min="1998" max="1998" width="10.7109375" style="2" customWidth="1"/>
    <col min="1999" max="1999" width="9.42578125" style="2" customWidth="1"/>
    <col min="2000" max="2000" width="14.140625" style="2" customWidth="1"/>
    <col min="2001" max="2001" width="16.7109375" style="2" customWidth="1"/>
    <col min="2002" max="2002" width="13.28515625" style="2" customWidth="1"/>
    <col min="2003" max="2003" width="17.28515625" style="2" customWidth="1"/>
    <col min="2004" max="2004" width="9.85546875" style="2" customWidth="1"/>
    <col min="2005" max="2005" width="17.28515625" style="2" customWidth="1"/>
    <col min="2006" max="2006" width="14.42578125" style="2" customWidth="1"/>
    <col min="2007" max="2007" width="0" style="2" hidden="1" customWidth="1"/>
    <col min="2008" max="2008" width="18.28515625" style="2" customWidth="1"/>
    <col min="2009" max="2009" width="18.42578125" style="2" customWidth="1"/>
    <col min="2010" max="2010" width="17" style="2" customWidth="1"/>
    <col min="2011" max="2250" width="11.42578125" style="2"/>
    <col min="2251" max="2251" width="25.85546875" style="2" customWidth="1"/>
    <col min="2252" max="2252" width="14.85546875" style="2" customWidth="1"/>
    <col min="2253" max="2253" width="15.42578125" style="2" customWidth="1"/>
    <col min="2254" max="2254" width="10.7109375" style="2" customWidth="1"/>
    <col min="2255" max="2255" width="9.42578125" style="2" customWidth="1"/>
    <col min="2256" max="2256" width="14.140625" style="2" customWidth="1"/>
    <col min="2257" max="2257" width="16.7109375" style="2" customWidth="1"/>
    <col min="2258" max="2258" width="13.28515625" style="2" customWidth="1"/>
    <col min="2259" max="2259" width="17.28515625" style="2" customWidth="1"/>
    <col min="2260" max="2260" width="9.85546875" style="2" customWidth="1"/>
    <col min="2261" max="2261" width="17.28515625" style="2" customWidth="1"/>
    <col min="2262" max="2262" width="14.42578125" style="2" customWidth="1"/>
    <col min="2263" max="2263" width="0" style="2" hidden="1" customWidth="1"/>
    <col min="2264" max="2264" width="18.28515625" style="2" customWidth="1"/>
    <col min="2265" max="2265" width="18.42578125" style="2" customWidth="1"/>
    <col min="2266" max="2266" width="17" style="2" customWidth="1"/>
    <col min="2267" max="2506" width="11.42578125" style="2"/>
    <col min="2507" max="2507" width="25.85546875" style="2" customWidth="1"/>
    <col min="2508" max="2508" width="14.85546875" style="2" customWidth="1"/>
    <col min="2509" max="2509" width="15.42578125" style="2" customWidth="1"/>
    <col min="2510" max="2510" width="10.7109375" style="2" customWidth="1"/>
    <col min="2511" max="2511" width="9.42578125" style="2" customWidth="1"/>
    <col min="2512" max="2512" width="14.140625" style="2" customWidth="1"/>
    <col min="2513" max="2513" width="16.7109375" style="2" customWidth="1"/>
    <col min="2514" max="2514" width="13.28515625" style="2" customWidth="1"/>
    <col min="2515" max="2515" width="17.28515625" style="2" customWidth="1"/>
    <col min="2516" max="2516" width="9.85546875" style="2" customWidth="1"/>
    <col min="2517" max="2517" width="17.28515625" style="2" customWidth="1"/>
    <col min="2518" max="2518" width="14.42578125" style="2" customWidth="1"/>
    <col min="2519" max="2519" width="0" style="2" hidden="1" customWidth="1"/>
    <col min="2520" max="2520" width="18.28515625" style="2" customWidth="1"/>
    <col min="2521" max="2521" width="18.42578125" style="2" customWidth="1"/>
    <col min="2522" max="2522" width="17" style="2" customWidth="1"/>
    <col min="2523" max="2762" width="11.42578125" style="2"/>
    <col min="2763" max="2763" width="25.85546875" style="2" customWidth="1"/>
    <col min="2764" max="2764" width="14.85546875" style="2" customWidth="1"/>
    <col min="2765" max="2765" width="15.42578125" style="2" customWidth="1"/>
    <col min="2766" max="2766" width="10.7109375" style="2" customWidth="1"/>
    <col min="2767" max="2767" width="9.42578125" style="2" customWidth="1"/>
    <col min="2768" max="2768" width="14.140625" style="2" customWidth="1"/>
    <col min="2769" max="2769" width="16.7109375" style="2" customWidth="1"/>
    <col min="2770" max="2770" width="13.28515625" style="2" customWidth="1"/>
    <col min="2771" max="2771" width="17.28515625" style="2" customWidth="1"/>
    <col min="2772" max="2772" width="9.85546875" style="2" customWidth="1"/>
    <col min="2773" max="2773" width="17.28515625" style="2" customWidth="1"/>
    <col min="2774" max="2774" width="14.42578125" style="2" customWidth="1"/>
    <col min="2775" max="2775" width="0" style="2" hidden="1" customWidth="1"/>
    <col min="2776" max="2776" width="18.28515625" style="2" customWidth="1"/>
    <col min="2777" max="2777" width="18.42578125" style="2" customWidth="1"/>
    <col min="2778" max="2778" width="17" style="2" customWidth="1"/>
    <col min="2779" max="3018" width="11.42578125" style="2"/>
    <col min="3019" max="3019" width="25.85546875" style="2" customWidth="1"/>
    <col min="3020" max="3020" width="14.85546875" style="2" customWidth="1"/>
    <col min="3021" max="3021" width="15.42578125" style="2" customWidth="1"/>
    <col min="3022" max="3022" width="10.7109375" style="2" customWidth="1"/>
    <col min="3023" max="3023" width="9.42578125" style="2" customWidth="1"/>
    <col min="3024" max="3024" width="14.140625" style="2" customWidth="1"/>
    <col min="3025" max="3025" width="16.7109375" style="2" customWidth="1"/>
    <col min="3026" max="3026" width="13.28515625" style="2" customWidth="1"/>
    <col min="3027" max="3027" width="17.28515625" style="2" customWidth="1"/>
    <col min="3028" max="3028" width="9.85546875" style="2" customWidth="1"/>
    <col min="3029" max="3029" width="17.28515625" style="2" customWidth="1"/>
    <col min="3030" max="3030" width="14.42578125" style="2" customWidth="1"/>
    <col min="3031" max="3031" width="0" style="2" hidden="1" customWidth="1"/>
    <col min="3032" max="3032" width="18.28515625" style="2" customWidth="1"/>
    <col min="3033" max="3033" width="18.42578125" style="2" customWidth="1"/>
    <col min="3034" max="3034" width="17" style="2" customWidth="1"/>
    <col min="3035" max="3274" width="11.42578125" style="2"/>
    <col min="3275" max="3275" width="25.85546875" style="2" customWidth="1"/>
    <col min="3276" max="3276" width="14.85546875" style="2" customWidth="1"/>
    <col min="3277" max="3277" width="15.42578125" style="2" customWidth="1"/>
    <col min="3278" max="3278" width="10.7109375" style="2" customWidth="1"/>
    <col min="3279" max="3279" width="9.42578125" style="2" customWidth="1"/>
    <col min="3280" max="3280" width="14.140625" style="2" customWidth="1"/>
    <col min="3281" max="3281" width="16.7109375" style="2" customWidth="1"/>
    <col min="3282" max="3282" width="13.28515625" style="2" customWidth="1"/>
    <col min="3283" max="3283" width="17.28515625" style="2" customWidth="1"/>
    <col min="3284" max="3284" width="9.85546875" style="2" customWidth="1"/>
    <col min="3285" max="3285" width="17.28515625" style="2" customWidth="1"/>
    <col min="3286" max="3286" width="14.42578125" style="2" customWidth="1"/>
    <col min="3287" max="3287" width="0" style="2" hidden="1" customWidth="1"/>
    <col min="3288" max="3288" width="18.28515625" style="2" customWidth="1"/>
    <col min="3289" max="3289" width="18.42578125" style="2" customWidth="1"/>
    <col min="3290" max="3290" width="17" style="2" customWidth="1"/>
    <col min="3291" max="3530" width="11.42578125" style="2"/>
    <col min="3531" max="3531" width="25.85546875" style="2" customWidth="1"/>
    <col min="3532" max="3532" width="14.85546875" style="2" customWidth="1"/>
    <col min="3533" max="3533" width="15.42578125" style="2" customWidth="1"/>
    <col min="3534" max="3534" width="10.7109375" style="2" customWidth="1"/>
    <col min="3535" max="3535" width="9.42578125" style="2" customWidth="1"/>
    <col min="3536" max="3536" width="14.140625" style="2" customWidth="1"/>
    <col min="3537" max="3537" width="16.7109375" style="2" customWidth="1"/>
    <col min="3538" max="3538" width="13.28515625" style="2" customWidth="1"/>
    <col min="3539" max="3539" width="17.28515625" style="2" customWidth="1"/>
    <col min="3540" max="3540" width="9.85546875" style="2" customWidth="1"/>
    <col min="3541" max="3541" width="17.28515625" style="2" customWidth="1"/>
    <col min="3542" max="3542" width="14.42578125" style="2" customWidth="1"/>
    <col min="3543" max="3543" width="0" style="2" hidden="1" customWidth="1"/>
    <col min="3544" max="3544" width="18.28515625" style="2" customWidth="1"/>
    <col min="3545" max="3545" width="18.42578125" style="2" customWidth="1"/>
    <col min="3546" max="3546" width="17" style="2" customWidth="1"/>
    <col min="3547" max="3786" width="11.42578125" style="2"/>
    <col min="3787" max="3787" width="25.85546875" style="2" customWidth="1"/>
    <col min="3788" max="3788" width="14.85546875" style="2" customWidth="1"/>
    <col min="3789" max="3789" width="15.42578125" style="2" customWidth="1"/>
    <col min="3790" max="3790" width="10.7109375" style="2" customWidth="1"/>
    <col min="3791" max="3791" width="9.42578125" style="2" customWidth="1"/>
    <col min="3792" max="3792" width="14.140625" style="2" customWidth="1"/>
    <col min="3793" max="3793" width="16.7109375" style="2" customWidth="1"/>
    <col min="3794" max="3794" width="13.28515625" style="2" customWidth="1"/>
    <col min="3795" max="3795" width="17.28515625" style="2" customWidth="1"/>
    <col min="3796" max="3796" width="9.85546875" style="2" customWidth="1"/>
    <col min="3797" max="3797" width="17.28515625" style="2" customWidth="1"/>
    <col min="3798" max="3798" width="14.42578125" style="2" customWidth="1"/>
    <col min="3799" max="3799" width="0" style="2" hidden="1" customWidth="1"/>
    <col min="3800" max="3800" width="18.28515625" style="2" customWidth="1"/>
    <col min="3801" max="3801" width="18.42578125" style="2" customWidth="1"/>
    <col min="3802" max="3802" width="17" style="2" customWidth="1"/>
    <col min="3803" max="4042" width="11.42578125" style="2"/>
    <col min="4043" max="4043" width="25.85546875" style="2" customWidth="1"/>
    <col min="4044" max="4044" width="14.85546875" style="2" customWidth="1"/>
    <col min="4045" max="4045" width="15.42578125" style="2" customWidth="1"/>
    <col min="4046" max="4046" width="10.7109375" style="2" customWidth="1"/>
    <col min="4047" max="4047" width="9.42578125" style="2" customWidth="1"/>
    <col min="4048" max="4048" width="14.140625" style="2" customWidth="1"/>
    <col min="4049" max="4049" width="16.7109375" style="2" customWidth="1"/>
    <col min="4050" max="4050" width="13.28515625" style="2" customWidth="1"/>
    <col min="4051" max="4051" width="17.28515625" style="2" customWidth="1"/>
    <col min="4052" max="4052" width="9.85546875" style="2" customWidth="1"/>
    <col min="4053" max="4053" width="17.28515625" style="2" customWidth="1"/>
    <col min="4054" max="4054" width="14.42578125" style="2" customWidth="1"/>
    <col min="4055" max="4055" width="0" style="2" hidden="1" customWidth="1"/>
    <col min="4056" max="4056" width="18.28515625" style="2" customWidth="1"/>
    <col min="4057" max="4057" width="18.42578125" style="2" customWidth="1"/>
    <col min="4058" max="4058" width="17" style="2" customWidth="1"/>
    <col min="4059" max="4298" width="11.42578125" style="2"/>
    <col min="4299" max="4299" width="25.85546875" style="2" customWidth="1"/>
    <col min="4300" max="4300" width="14.85546875" style="2" customWidth="1"/>
    <col min="4301" max="4301" width="15.42578125" style="2" customWidth="1"/>
    <col min="4302" max="4302" width="10.7109375" style="2" customWidth="1"/>
    <col min="4303" max="4303" width="9.42578125" style="2" customWidth="1"/>
    <col min="4304" max="4304" width="14.140625" style="2" customWidth="1"/>
    <col min="4305" max="4305" width="16.7109375" style="2" customWidth="1"/>
    <col min="4306" max="4306" width="13.28515625" style="2" customWidth="1"/>
    <col min="4307" max="4307" width="17.28515625" style="2" customWidth="1"/>
    <col min="4308" max="4308" width="9.85546875" style="2" customWidth="1"/>
    <col min="4309" max="4309" width="17.28515625" style="2" customWidth="1"/>
    <col min="4310" max="4310" width="14.42578125" style="2" customWidth="1"/>
    <col min="4311" max="4311" width="0" style="2" hidden="1" customWidth="1"/>
    <col min="4312" max="4312" width="18.28515625" style="2" customWidth="1"/>
    <col min="4313" max="4313" width="18.42578125" style="2" customWidth="1"/>
    <col min="4314" max="4314" width="17" style="2" customWidth="1"/>
    <col min="4315" max="4554" width="11.42578125" style="2"/>
    <col min="4555" max="4555" width="25.85546875" style="2" customWidth="1"/>
    <col min="4556" max="4556" width="14.85546875" style="2" customWidth="1"/>
    <col min="4557" max="4557" width="15.42578125" style="2" customWidth="1"/>
    <col min="4558" max="4558" width="10.7109375" style="2" customWidth="1"/>
    <col min="4559" max="4559" width="9.42578125" style="2" customWidth="1"/>
    <col min="4560" max="4560" width="14.140625" style="2" customWidth="1"/>
    <col min="4561" max="4561" width="16.7109375" style="2" customWidth="1"/>
    <col min="4562" max="4562" width="13.28515625" style="2" customWidth="1"/>
    <col min="4563" max="4563" width="17.28515625" style="2" customWidth="1"/>
    <col min="4564" max="4564" width="9.85546875" style="2" customWidth="1"/>
    <col min="4565" max="4565" width="17.28515625" style="2" customWidth="1"/>
    <col min="4566" max="4566" width="14.42578125" style="2" customWidth="1"/>
    <col min="4567" max="4567" width="0" style="2" hidden="1" customWidth="1"/>
    <col min="4568" max="4568" width="18.28515625" style="2" customWidth="1"/>
    <col min="4569" max="4569" width="18.42578125" style="2" customWidth="1"/>
    <col min="4570" max="4570" width="17" style="2" customWidth="1"/>
    <col min="4571" max="4810" width="11.42578125" style="2"/>
    <col min="4811" max="4811" width="25.85546875" style="2" customWidth="1"/>
    <col min="4812" max="4812" width="14.85546875" style="2" customWidth="1"/>
    <col min="4813" max="4813" width="15.42578125" style="2" customWidth="1"/>
    <col min="4814" max="4814" width="10.7109375" style="2" customWidth="1"/>
    <col min="4815" max="4815" width="9.42578125" style="2" customWidth="1"/>
    <col min="4816" max="4816" width="14.140625" style="2" customWidth="1"/>
    <col min="4817" max="4817" width="16.7109375" style="2" customWidth="1"/>
    <col min="4818" max="4818" width="13.28515625" style="2" customWidth="1"/>
    <col min="4819" max="4819" width="17.28515625" style="2" customWidth="1"/>
    <col min="4820" max="4820" width="9.85546875" style="2" customWidth="1"/>
    <col min="4821" max="4821" width="17.28515625" style="2" customWidth="1"/>
    <col min="4822" max="4822" width="14.42578125" style="2" customWidth="1"/>
    <col min="4823" max="4823" width="0" style="2" hidden="1" customWidth="1"/>
    <col min="4824" max="4824" width="18.28515625" style="2" customWidth="1"/>
    <col min="4825" max="4825" width="18.42578125" style="2" customWidth="1"/>
    <col min="4826" max="4826" width="17" style="2" customWidth="1"/>
    <col min="4827" max="5066" width="11.42578125" style="2"/>
    <col min="5067" max="5067" width="25.85546875" style="2" customWidth="1"/>
    <col min="5068" max="5068" width="14.85546875" style="2" customWidth="1"/>
    <col min="5069" max="5069" width="15.42578125" style="2" customWidth="1"/>
    <col min="5070" max="5070" width="10.7109375" style="2" customWidth="1"/>
    <col min="5071" max="5071" width="9.42578125" style="2" customWidth="1"/>
    <col min="5072" max="5072" width="14.140625" style="2" customWidth="1"/>
    <col min="5073" max="5073" width="16.7109375" style="2" customWidth="1"/>
    <col min="5074" max="5074" width="13.28515625" style="2" customWidth="1"/>
    <col min="5075" max="5075" width="17.28515625" style="2" customWidth="1"/>
    <col min="5076" max="5076" width="9.85546875" style="2" customWidth="1"/>
    <col min="5077" max="5077" width="17.28515625" style="2" customWidth="1"/>
    <col min="5078" max="5078" width="14.42578125" style="2" customWidth="1"/>
    <col min="5079" max="5079" width="0" style="2" hidden="1" customWidth="1"/>
    <col min="5080" max="5080" width="18.28515625" style="2" customWidth="1"/>
    <col min="5081" max="5081" width="18.42578125" style="2" customWidth="1"/>
    <col min="5082" max="5082" width="17" style="2" customWidth="1"/>
    <col min="5083" max="5322" width="11.42578125" style="2"/>
    <col min="5323" max="5323" width="25.85546875" style="2" customWidth="1"/>
    <col min="5324" max="5324" width="14.85546875" style="2" customWidth="1"/>
    <col min="5325" max="5325" width="15.42578125" style="2" customWidth="1"/>
    <col min="5326" max="5326" width="10.7109375" style="2" customWidth="1"/>
    <col min="5327" max="5327" width="9.42578125" style="2" customWidth="1"/>
    <col min="5328" max="5328" width="14.140625" style="2" customWidth="1"/>
    <col min="5329" max="5329" width="16.7109375" style="2" customWidth="1"/>
    <col min="5330" max="5330" width="13.28515625" style="2" customWidth="1"/>
    <col min="5331" max="5331" width="17.28515625" style="2" customWidth="1"/>
    <col min="5332" max="5332" width="9.85546875" style="2" customWidth="1"/>
    <col min="5333" max="5333" width="17.28515625" style="2" customWidth="1"/>
    <col min="5334" max="5334" width="14.42578125" style="2" customWidth="1"/>
    <col min="5335" max="5335" width="0" style="2" hidden="1" customWidth="1"/>
    <col min="5336" max="5336" width="18.28515625" style="2" customWidth="1"/>
    <col min="5337" max="5337" width="18.42578125" style="2" customWidth="1"/>
    <col min="5338" max="5338" width="17" style="2" customWidth="1"/>
    <col min="5339" max="5578" width="11.42578125" style="2"/>
    <col min="5579" max="5579" width="25.85546875" style="2" customWidth="1"/>
    <col min="5580" max="5580" width="14.85546875" style="2" customWidth="1"/>
    <col min="5581" max="5581" width="15.42578125" style="2" customWidth="1"/>
    <col min="5582" max="5582" width="10.7109375" style="2" customWidth="1"/>
    <col min="5583" max="5583" width="9.42578125" style="2" customWidth="1"/>
    <col min="5584" max="5584" width="14.140625" style="2" customWidth="1"/>
    <col min="5585" max="5585" width="16.7109375" style="2" customWidth="1"/>
    <col min="5586" max="5586" width="13.28515625" style="2" customWidth="1"/>
    <col min="5587" max="5587" width="17.28515625" style="2" customWidth="1"/>
    <col min="5588" max="5588" width="9.85546875" style="2" customWidth="1"/>
    <col min="5589" max="5589" width="17.28515625" style="2" customWidth="1"/>
    <col min="5590" max="5590" width="14.42578125" style="2" customWidth="1"/>
    <col min="5591" max="5591" width="0" style="2" hidden="1" customWidth="1"/>
    <col min="5592" max="5592" width="18.28515625" style="2" customWidth="1"/>
    <col min="5593" max="5593" width="18.42578125" style="2" customWidth="1"/>
    <col min="5594" max="5594" width="17" style="2" customWidth="1"/>
    <col min="5595" max="5834" width="11.42578125" style="2"/>
    <col min="5835" max="5835" width="25.85546875" style="2" customWidth="1"/>
    <col min="5836" max="5836" width="14.85546875" style="2" customWidth="1"/>
    <col min="5837" max="5837" width="15.42578125" style="2" customWidth="1"/>
    <col min="5838" max="5838" width="10.7109375" style="2" customWidth="1"/>
    <col min="5839" max="5839" width="9.42578125" style="2" customWidth="1"/>
    <col min="5840" max="5840" width="14.140625" style="2" customWidth="1"/>
    <col min="5841" max="5841" width="16.7109375" style="2" customWidth="1"/>
    <col min="5842" max="5842" width="13.28515625" style="2" customWidth="1"/>
    <col min="5843" max="5843" width="17.28515625" style="2" customWidth="1"/>
    <col min="5844" max="5844" width="9.85546875" style="2" customWidth="1"/>
    <col min="5845" max="5845" width="17.28515625" style="2" customWidth="1"/>
    <col min="5846" max="5846" width="14.42578125" style="2" customWidth="1"/>
    <col min="5847" max="5847" width="0" style="2" hidden="1" customWidth="1"/>
    <col min="5848" max="5848" width="18.28515625" style="2" customWidth="1"/>
    <col min="5849" max="5849" width="18.42578125" style="2" customWidth="1"/>
    <col min="5850" max="5850" width="17" style="2" customWidth="1"/>
    <col min="5851" max="6090" width="11.42578125" style="2"/>
    <col min="6091" max="6091" width="25.85546875" style="2" customWidth="1"/>
    <col min="6092" max="6092" width="14.85546875" style="2" customWidth="1"/>
    <col min="6093" max="6093" width="15.42578125" style="2" customWidth="1"/>
    <col min="6094" max="6094" width="10.7109375" style="2" customWidth="1"/>
    <col min="6095" max="6095" width="9.42578125" style="2" customWidth="1"/>
    <col min="6096" max="6096" width="14.140625" style="2" customWidth="1"/>
    <col min="6097" max="6097" width="16.7109375" style="2" customWidth="1"/>
    <col min="6098" max="6098" width="13.28515625" style="2" customWidth="1"/>
    <col min="6099" max="6099" width="17.28515625" style="2" customWidth="1"/>
    <col min="6100" max="6100" width="9.85546875" style="2" customWidth="1"/>
    <col min="6101" max="6101" width="17.28515625" style="2" customWidth="1"/>
    <col min="6102" max="6102" width="14.42578125" style="2" customWidth="1"/>
    <col min="6103" max="6103" width="0" style="2" hidden="1" customWidth="1"/>
    <col min="6104" max="6104" width="18.28515625" style="2" customWidth="1"/>
    <col min="6105" max="6105" width="18.42578125" style="2" customWidth="1"/>
    <col min="6106" max="6106" width="17" style="2" customWidth="1"/>
    <col min="6107" max="6346" width="11.42578125" style="2"/>
    <col min="6347" max="6347" width="25.85546875" style="2" customWidth="1"/>
    <col min="6348" max="6348" width="14.85546875" style="2" customWidth="1"/>
    <col min="6349" max="6349" width="15.42578125" style="2" customWidth="1"/>
    <col min="6350" max="6350" width="10.7109375" style="2" customWidth="1"/>
    <col min="6351" max="6351" width="9.42578125" style="2" customWidth="1"/>
    <col min="6352" max="6352" width="14.140625" style="2" customWidth="1"/>
    <col min="6353" max="6353" width="16.7109375" style="2" customWidth="1"/>
    <col min="6354" max="6354" width="13.28515625" style="2" customWidth="1"/>
    <col min="6355" max="6355" width="17.28515625" style="2" customWidth="1"/>
    <col min="6356" max="6356" width="9.85546875" style="2" customWidth="1"/>
    <col min="6357" max="6357" width="17.28515625" style="2" customWidth="1"/>
    <col min="6358" max="6358" width="14.42578125" style="2" customWidth="1"/>
    <col min="6359" max="6359" width="0" style="2" hidden="1" customWidth="1"/>
    <col min="6360" max="6360" width="18.28515625" style="2" customWidth="1"/>
    <col min="6361" max="6361" width="18.42578125" style="2" customWidth="1"/>
    <col min="6362" max="6362" width="17" style="2" customWidth="1"/>
    <col min="6363" max="6602" width="11.42578125" style="2"/>
    <col min="6603" max="6603" width="25.85546875" style="2" customWidth="1"/>
    <col min="6604" max="6604" width="14.85546875" style="2" customWidth="1"/>
    <col min="6605" max="6605" width="15.42578125" style="2" customWidth="1"/>
    <col min="6606" max="6606" width="10.7109375" style="2" customWidth="1"/>
    <col min="6607" max="6607" width="9.42578125" style="2" customWidth="1"/>
    <col min="6608" max="6608" width="14.140625" style="2" customWidth="1"/>
    <col min="6609" max="6609" width="16.7109375" style="2" customWidth="1"/>
    <col min="6610" max="6610" width="13.28515625" style="2" customWidth="1"/>
    <col min="6611" max="6611" width="17.28515625" style="2" customWidth="1"/>
    <col min="6612" max="6612" width="9.85546875" style="2" customWidth="1"/>
    <col min="6613" max="6613" width="17.28515625" style="2" customWidth="1"/>
    <col min="6614" max="6614" width="14.42578125" style="2" customWidth="1"/>
    <col min="6615" max="6615" width="0" style="2" hidden="1" customWidth="1"/>
    <col min="6616" max="6616" width="18.28515625" style="2" customWidth="1"/>
    <col min="6617" max="6617" width="18.42578125" style="2" customWidth="1"/>
    <col min="6618" max="6618" width="17" style="2" customWidth="1"/>
    <col min="6619" max="6858" width="11.42578125" style="2"/>
    <col min="6859" max="6859" width="25.85546875" style="2" customWidth="1"/>
    <col min="6860" max="6860" width="14.85546875" style="2" customWidth="1"/>
    <col min="6861" max="6861" width="15.42578125" style="2" customWidth="1"/>
    <col min="6862" max="6862" width="10.7109375" style="2" customWidth="1"/>
    <col min="6863" max="6863" width="9.42578125" style="2" customWidth="1"/>
    <col min="6864" max="6864" width="14.140625" style="2" customWidth="1"/>
    <col min="6865" max="6865" width="16.7109375" style="2" customWidth="1"/>
    <col min="6866" max="6866" width="13.28515625" style="2" customWidth="1"/>
    <col min="6867" max="6867" width="17.28515625" style="2" customWidth="1"/>
    <col min="6868" max="6868" width="9.85546875" style="2" customWidth="1"/>
    <col min="6869" max="6869" width="17.28515625" style="2" customWidth="1"/>
    <col min="6870" max="6870" width="14.42578125" style="2" customWidth="1"/>
    <col min="6871" max="6871" width="0" style="2" hidden="1" customWidth="1"/>
    <col min="6872" max="6872" width="18.28515625" style="2" customWidth="1"/>
    <col min="6873" max="6873" width="18.42578125" style="2" customWidth="1"/>
    <col min="6874" max="6874" width="17" style="2" customWidth="1"/>
    <col min="6875" max="7114" width="11.42578125" style="2"/>
    <col min="7115" max="7115" width="25.85546875" style="2" customWidth="1"/>
    <col min="7116" max="7116" width="14.85546875" style="2" customWidth="1"/>
    <col min="7117" max="7117" width="15.42578125" style="2" customWidth="1"/>
    <col min="7118" max="7118" width="10.7109375" style="2" customWidth="1"/>
    <col min="7119" max="7119" width="9.42578125" style="2" customWidth="1"/>
    <col min="7120" max="7120" width="14.140625" style="2" customWidth="1"/>
    <col min="7121" max="7121" width="16.7109375" style="2" customWidth="1"/>
    <col min="7122" max="7122" width="13.28515625" style="2" customWidth="1"/>
    <col min="7123" max="7123" width="17.28515625" style="2" customWidth="1"/>
    <col min="7124" max="7124" width="9.85546875" style="2" customWidth="1"/>
    <col min="7125" max="7125" width="17.28515625" style="2" customWidth="1"/>
    <col min="7126" max="7126" width="14.42578125" style="2" customWidth="1"/>
    <col min="7127" max="7127" width="0" style="2" hidden="1" customWidth="1"/>
    <col min="7128" max="7128" width="18.28515625" style="2" customWidth="1"/>
    <col min="7129" max="7129" width="18.42578125" style="2" customWidth="1"/>
    <col min="7130" max="7130" width="17" style="2" customWidth="1"/>
    <col min="7131" max="7370" width="11.42578125" style="2"/>
    <col min="7371" max="7371" width="25.85546875" style="2" customWidth="1"/>
    <col min="7372" max="7372" width="14.85546875" style="2" customWidth="1"/>
    <col min="7373" max="7373" width="15.42578125" style="2" customWidth="1"/>
    <col min="7374" max="7374" width="10.7109375" style="2" customWidth="1"/>
    <col min="7375" max="7375" width="9.42578125" style="2" customWidth="1"/>
    <col min="7376" max="7376" width="14.140625" style="2" customWidth="1"/>
    <col min="7377" max="7377" width="16.7109375" style="2" customWidth="1"/>
    <col min="7378" max="7378" width="13.28515625" style="2" customWidth="1"/>
    <col min="7379" max="7379" width="17.28515625" style="2" customWidth="1"/>
    <col min="7380" max="7380" width="9.85546875" style="2" customWidth="1"/>
    <col min="7381" max="7381" width="17.28515625" style="2" customWidth="1"/>
    <col min="7382" max="7382" width="14.42578125" style="2" customWidth="1"/>
    <col min="7383" max="7383" width="0" style="2" hidden="1" customWidth="1"/>
    <col min="7384" max="7384" width="18.28515625" style="2" customWidth="1"/>
    <col min="7385" max="7385" width="18.42578125" style="2" customWidth="1"/>
    <col min="7386" max="7386" width="17" style="2" customWidth="1"/>
    <col min="7387" max="7626" width="11.42578125" style="2"/>
    <col min="7627" max="7627" width="25.85546875" style="2" customWidth="1"/>
    <col min="7628" max="7628" width="14.85546875" style="2" customWidth="1"/>
    <col min="7629" max="7629" width="15.42578125" style="2" customWidth="1"/>
    <col min="7630" max="7630" width="10.7109375" style="2" customWidth="1"/>
    <col min="7631" max="7631" width="9.42578125" style="2" customWidth="1"/>
    <col min="7632" max="7632" width="14.140625" style="2" customWidth="1"/>
    <col min="7633" max="7633" width="16.7109375" style="2" customWidth="1"/>
    <col min="7634" max="7634" width="13.28515625" style="2" customWidth="1"/>
    <col min="7635" max="7635" width="17.28515625" style="2" customWidth="1"/>
    <col min="7636" max="7636" width="9.85546875" style="2" customWidth="1"/>
    <col min="7637" max="7637" width="17.28515625" style="2" customWidth="1"/>
    <col min="7638" max="7638" width="14.42578125" style="2" customWidth="1"/>
    <col min="7639" max="7639" width="0" style="2" hidden="1" customWidth="1"/>
    <col min="7640" max="7640" width="18.28515625" style="2" customWidth="1"/>
    <col min="7641" max="7641" width="18.42578125" style="2" customWidth="1"/>
    <col min="7642" max="7642" width="17" style="2" customWidth="1"/>
    <col min="7643" max="7882" width="11.42578125" style="2"/>
    <col min="7883" max="7883" width="25.85546875" style="2" customWidth="1"/>
    <col min="7884" max="7884" width="14.85546875" style="2" customWidth="1"/>
    <col min="7885" max="7885" width="15.42578125" style="2" customWidth="1"/>
    <col min="7886" max="7886" width="10.7109375" style="2" customWidth="1"/>
    <col min="7887" max="7887" width="9.42578125" style="2" customWidth="1"/>
    <col min="7888" max="7888" width="14.140625" style="2" customWidth="1"/>
    <col min="7889" max="7889" width="16.7109375" style="2" customWidth="1"/>
    <col min="7890" max="7890" width="13.28515625" style="2" customWidth="1"/>
    <col min="7891" max="7891" width="17.28515625" style="2" customWidth="1"/>
    <col min="7892" max="7892" width="9.85546875" style="2" customWidth="1"/>
    <col min="7893" max="7893" width="17.28515625" style="2" customWidth="1"/>
    <col min="7894" max="7894" width="14.42578125" style="2" customWidth="1"/>
    <col min="7895" max="7895" width="0" style="2" hidden="1" customWidth="1"/>
    <col min="7896" max="7896" width="18.28515625" style="2" customWidth="1"/>
    <col min="7897" max="7897" width="18.42578125" style="2" customWidth="1"/>
    <col min="7898" max="7898" width="17" style="2" customWidth="1"/>
    <col min="7899" max="8138" width="11.42578125" style="2"/>
    <col min="8139" max="8139" width="25.85546875" style="2" customWidth="1"/>
    <col min="8140" max="8140" width="14.85546875" style="2" customWidth="1"/>
    <col min="8141" max="8141" width="15.42578125" style="2" customWidth="1"/>
    <col min="8142" max="8142" width="10.7109375" style="2" customWidth="1"/>
    <col min="8143" max="8143" width="9.42578125" style="2" customWidth="1"/>
    <col min="8144" max="8144" width="14.140625" style="2" customWidth="1"/>
    <col min="8145" max="8145" width="16.7109375" style="2" customWidth="1"/>
    <col min="8146" max="8146" width="13.28515625" style="2" customWidth="1"/>
    <col min="8147" max="8147" width="17.28515625" style="2" customWidth="1"/>
    <col min="8148" max="8148" width="9.85546875" style="2" customWidth="1"/>
    <col min="8149" max="8149" width="17.28515625" style="2" customWidth="1"/>
    <col min="8150" max="8150" width="14.42578125" style="2" customWidth="1"/>
    <col min="8151" max="8151" width="0" style="2" hidden="1" customWidth="1"/>
    <col min="8152" max="8152" width="18.28515625" style="2" customWidth="1"/>
    <col min="8153" max="8153" width="18.42578125" style="2" customWidth="1"/>
    <col min="8154" max="8154" width="17" style="2" customWidth="1"/>
    <col min="8155" max="8394" width="11.42578125" style="2"/>
    <col min="8395" max="8395" width="25.85546875" style="2" customWidth="1"/>
    <col min="8396" max="8396" width="14.85546875" style="2" customWidth="1"/>
    <col min="8397" max="8397" width="15.42578125" style="2" customWidth="1"/>
    <col min="8398" max="8398" width="10.7109375" style="2" customWidth="1"/>
    <col min="8399" max="8399" width="9.42578125" style="2" customWidth="1"/>
    <col min="8400" max="8400" width="14.140625" style="2" customWidth="1"/>
    <col min="8401" max="8401" width="16.7109375" style="2" customWidth="1"/>
    <col min="8402" max="8402" width="13.28515625" style="2" customWidth="1"/>
    <col min="8403" max="8403" width="17.28515625" style="2" customWidth="1"/>
    <col min="8404" max="8404" width="9.85546875" style="2" customWidth="1"/>
    <col min="8405" max="8405" width="17.28515625" style="2" customWidth="1"/>
    <col min="8406" max="8406" width="14.42578125" style="2" customWidth="1"/>
    <col min="8407" max="8407" width="0" style="2" hidden="1" customWidth="1"/>
    <col min="8408" max="8408" width="18.28515625" style="2" customWidth="1"/>
    <col min="8409" max="8409" width="18.42578125" style="2" customWidth="1"/>
    <col min="8410" max="8410" width="17" style="2" customWidth="1"/>
    <col min="8411" max="8650" width="11.42578125" style="2"/>
    <col min="8651" max="8651" width="25.85546875" style="2" customWidth="1"/>
    <col min="8652" max="8652" width="14.85546875" style="2" customWidth="1"/>
    <col min="8653" max="8653" width="15.42578125" style="2" customWidth="1"/>
    <col min="8654" max="8654" width="10.7109375" style="2" customWidth="1"/>
    <col min="8655" max="8655" width="9.42578125" style="2" customWidth="1"/>
    <col min="8656" max="8656" width="14.140625" style="2" customWidth="1"/>
    <col min="8657" max="8657" width="16.7109375" style="2" customWidth="1"/>
    <col min="8658" max="8658" width="13.28515625" style="2" customWidth="1"/>
    <col min="8659" max="8659" width="17.28515625" style="2" customWidth="1"/>
    <col min="8660" max="8660" width="9.85546875" style="2" customWidth="1"/>
    <col min="8661" max="8661" width="17.28515625" style="2" customWidth="1"/>
    <col min="8662" max="8662" width="14.42578125" style="2" customWidth="1"/>
    <col min="8663" max="8663" width="0" style="2" hidden="1" customWidth="1"/>
    <col min="8664" max="8664" width="18.28515625" style="2" customWidth="1"/>
    <col min="8665" max="8665" width="18.42578125" style="2" customWidth="1"/>
    <col min="8666" max="8666" width="17" style="2" customWidth="1"/>
    <col min="8667" max="8906" width="11.42578125" style="2"/>
    <col min="8907" max="8907" width="25.85546875" style="2" customWidth="1"/>
    <col min="8908" max="8908" width="14.85546875" style="2" customWidth="1"/>
    <col min="8909" max="8909" width="15.42578125" style="2" customWidth="1"/>
    <col min="8910" max="8910" width="10.7109375" style="2" customWidth="1"/>
    <col min="8911" max="8911" width="9.42578125" style="2" customWidth="1"/>
    <col min="8912" max="8912" width="14.140625" style="2" customWidth="1"/>
    <col min="8913" max="8913" width="16.7109375" style="2" customWidth="1"/>
    <col min="8914" max="8914" width="13.28515625" style="2" customWidth="1"/>
    <col min="8915" max="8915" width="17.28515625" style="2" customWidth="1"/>
    <col min="8916" max="8916" width="9.85546875" style="2" customWidth="1"/>
    <col min="8917" max="8917" width="17.28515625" style="2" customWidth="1"/>
    <col min="8918" max="8918" width="14.42578125" style="2" customWidth="1"/>
    <col min="8919" max="8919" width="0" style="2" hidden="1" customWidth="1"/>
    <col min="8920" max="8920" width="18.28515625" style="2" customWidth="1"/>
    <col min="8921" max="8921" width="18.42578125" style="2" customWidth="1"/>
    <col min="8922" max="8922" width="17" style="2" customWidth="1"/>
    <col min="8923" max="9162" width="11.42578125" style="2"/>
    <col min="9163" max="9163" width="25.85546875" style="2" customWidth="1"/>
    <col min="9164" max="9164" width="14.85546875" style="2" customWidth="1"/>
    <col min="9165" max="9165" width="15.42578125" style="2" customWidth="1"/>
    <col min="9166" max="9166" width="10.7109375" style="2" customWidth="1"/>
    <col min="9167" max="9167" width="9.42578125" style="2" customWidth="1"/>
    <col min="9168" max="9168" width="14.140625" style="2" customWidth="1"/>
    <col min="9169" max="9169" width="16.7109375" style="2" customWidth="1"/>
    <col min="9170" max="9170" width="13.28515625" style="2" customWidth="1"/>
    <col min="9171" max="9171" width="17.28515625" style="2" customWidth="1"/>
    <col min="9172" max="9172" width="9.85546875" style="2" customWidth="1"/>
    <col min="9173" max="9173" width="17.28515625" style="2" customWidth="1"/>
    <col min="9174" max="9174" width="14.42578125" style="2" customWidth="1"/>
    <col min="9175" max="9175" width="0" style="2" hidden="1" customWidth="1"/>
    <col min="9176" max="9176" width="18.28515625" style="2" customWidth="1"/>
    <col min="9177" max="9177" width="18.42578125" style="2" customWidth="1"/>
    <col min="9178" max="9178" width="17" style="2" customWidth="1"/>
    <col min="9179" max="9418" width="11.42578125" style="2"/>
    <col min="9419" max="9419" width="25.85546875" style="2" customWidth="1"/>
    <col min="9420" max="9420" width="14.85546875" style="2" customWidth="1"/>
    <col min="9421" max="9421" width="15.42578125" style="2" customWidth="1"/>
    <col min="9422" max="9422" width="10.7109375" style="2" customWidth="1"/>
    <col min="9423" max="9423" width="9.42578125" style="2" customWidth="1"/>
    <col min="9424" max="9424" width="14.140625" style="2" customWidth="1"/>
    <col min="9425" max="9425" width="16.7109375" style="2" customWidth="1"/>
    <col min="9426" max="9426" width="13.28515625" style="2" customWidth="1"/>
    <col min="9427" max="9427" width="17.28515625" style="2" customWidth="1"/>
    <col min="9428" max="9428" width="9.85546875" style="2" customWidth="1"/>
    <col min="9429" max="9429" width="17.28515625" style="2" customWidth="1"/>
    <col min="9430" max="9430" width="14.42578125" style="2" customWidth="1"/>
    <col min="9431" max="9431" width="0" style="2" hidden="1" customWidth="1"/>
    <col min="9432" max="9432" width="18.28515625" style="2" customWidth="1"/>
    <col min="9433" max="9433" width="18.42578125" style="2" customWidth="1"/>
    <col min="9434" max="9434" width="17" style="2" customWidth="1"/>
    <col min="9435" max="9674" width="11.42578125" style="2"/>
    <col min="9675" max="9675" width="25.85546875" style="2" customWidth="1"/>
    <col min="9676" max="9676" width="14.85546875" style="2" customWidth="1"/>
    <col min="9677" max="9677" width="15.42578125" style="2" customWidth="1"/>
    <col min="9678" max="9678" width="10.7109375" style="2" customWidth="1"/>
    <col min="9679" max="9679" width="9.42578125" style="2" customWidth="1"/>
    <col min="9680" max="9680" width="14.140625" style="2" customWidth="1"/>
    <col min="9681" max="9681" width="16.7109375" style="2" customWidth="1"/>
    <col min="9682" max="9682" width="13.28515625" style="2" customWidth="1"/>
    <col min="9683" max="9683" width="17.28515625" style="2" customWidth="1"/>
    <col min="9684" max="9684" width="9.85546875" style="2" customWidth="1"/>
    <col min="9685" max="9685" width="17.28515625" style="2" customWidth="1"/>
    <col min="9686" max="9686" width="14.42578125" style="2" customWidth="1"/>
    <col min="9687" max="9687" width="0" style="2" hidden="1" customWidth="1"/>
    <col min="9688" max="9688" width="18.28515625" style="2" customWidth="1"/>
    <col min="9689" max="9689" width="18.42578125" style="2" customWidth="1"/>
    <col min="9690" max="9690" width="17" style="2" customWidth="1"/>
    <col min="9691" max="9930" width="11.42578125" style="2"/>
    <col min="9931" max="9931" width="25.85546875" style="2" customWidth="1"/>
    <col min="9932" max="9932" width="14.85546875" style="2" customWidth="1"/>
    <col min="9933" max="9933" width="15.42578125" style="2" customWidth="1"/>
    <col min="9934" max="9934" width="10.7109375" style="2" customWidth="1"/>
    <col min="9935" max="9935" width="9.42578125" style="2" customWidth="1"/>
    <col min="9936" max="9936" width="14.140625" style="2" customWidth="1"/>
    <col min="9937" max="9937" width="16.7109375" style="2" customWidth="1"/>
    <col min="9938" max="9938" width="13.28515625" style="2" customWidth="1"/>
    <col min="9939" max="9939" width="17.28515625" style="2" customWidth="1"/>
    <col min="9940" max="9940" width="9.85546875" style="2" customWidth="1"/>
    <col min="9941" max="9941" width="17.28515625" style="2" customWidth="1"/>
    <col min="9942" max="9942" width="14.42578125" style="2" customWidth="1"/>
    <col min="9943" max="9943" width="0" style="2" hidden="1" customWidth="1"/>
    <col min="9944" max="9944" width="18.28515625" style="2" customWidth="1"/>
    <col min="9945" max="9945" width="18.42578125" style="2" customWidth="1"/>
    <col min="9946" max="9946" width="17" style="2" customWidth="1"/>
    <col min="9947" max="10186" width="11.42578125" style="2"/>
    <col min="10187" max="10187" width="25.85546875" style="2" customWidth="1"/>
    <col min="10188" max="10188" width="14.85546875" style="2" customWidth="1"/>
    <col min="10189" max="10189" width="15.42578125" style="2" customWidth="1"/>
    <col min="10190" max="10190" width="10.7109375" style="2" customWidth="1"/>
    <col min="10191" max="10191" width="9.42578125" style="2" customWidth="1"/>
    <col min="10192" max="10192" width="14.140625" style="2" customWidth="1"/>
    <col min="10193" max="10193" width="16.7109375" style="2" customWidth="1"/>
    <col min="10194" max="10194" width="13.28515625" style="2" customWidth="1"/>
    <col min="10195" max="10195" width="17.28515625" style="2" customWidth="1"/>
    <col min="10196" max="10196" width="9.85546875" style="2" customWidth="1"/>
    <col min="10197" max="10197" width="17.28515625" style="2" customWidth="1"/>
    <col min="10198" max="10198" width="14.42578125" style="2" customWidth="1"/>
    <col min="10199" max="10199" width="0" style="2" hidden="1" customWidth="1"/>
    <col min="10200" max="10200" width="18.28515625" style="2" customWidth="1"/>
    <col min="10201" max="10201" width="18.42578125" style="2" customWidth="1"/>
    <col min="10202" max="10202" width="17" style="2" customWidth="1"/>
    <col min="10203" max="10442" width="11.42578125" style="2"/>
    <col min="10443" max="10443" width="25.85546875" style="2" customWidth="1"/>
    <col min="10444" max="10444" width="14.85546875" style="2" customWidth="1"/>
    <col min="10445" max="10445" width="15.42578125" style="2" customWidth="1"/>
    <col min="10446" max="10446" width="10.7109375" style="2" customWidth="1"/>
    <col min="10447" max="10447" width="9.42578125" style="2" customWidth="1"/>
    <col min="10448" max="10448" width="14.140625" style="2" customWidth="1"/>
    <col min="10449" max="10449" width="16.7109375" style="2" customWidth="1"/>
    <col min="10450" max="10450" width="13.28515625" style="2" customWidth="1"/>
    <col min="10451" max="10451" width="17.28515625" style="2" customWidth="1"/>
    <col min="10452" max="10452" width="9.85546875" style="2" customWidth="1"/>
    <col min="10453" max="10453" width="17.28515625" style="2" customWidth="1"/>
    <col min="10454" max="10454" width="14.42578125" style="2" customWidth="1"/>
    <col min="10455" max="10455" width="0" style="2" hidden="1" customWidth="1"/>
    <col min="10456" max="10456" width="18.28515625" style="2" customWidth="1"/>
    <col min="10457" max="10457" width="18.42578125" style="2" customWidth="1"/>
    <col min="10458" max="10458" width="17" style="2" customWidth="1"/>
    <col min="10459" max="10698" width="11.42578125" style="2"/>
    <col min="10699" max="10699" width="25.85546875" style="2" customWidth="1"/>
    <col min="10700" max="10700" width="14.85546875" style="2" customWidth="1"/>
    <col min="10701" max="10701" width="15.42578125" style="2" customWidth="1"/>
    <col min="10702" max="10702" width="10.7109375" style="2" customWidth="1"/>
    <col min="10703" max="10703" width="9.42578125" style="2" customWidth="1"/>
    <col min="10704" max="10704" width="14.140625" style="2" customWidth="1"/>
    <col min="10705" max="10705" width="16.7109375" style="2" customWidth="1"/>
    <col min="10706" max="10706" width="13.28515625" style="2" customWidth="1"/>
    <col min="10707" max="10707" width="17.28515625" style="2" customWidth="1"/>
    <col min="10708" max="10708" width="9.85546875" style="2" customWidth="1"/>
    <col min="10709" max="10709" width="17.28515625" style="2" customWidth="1"/>
    <col min="10710" max="10710" width="14.42578125" style="2" customWidth="1"/>
    <col min="10711" max="10711" width="0" style="2" hidden="1" customWidth="1"/>
    <col min="10712" max="10712" width="18.28515625" style="2" customWidth="1"/>
    <col min="10713" max="10713" width="18.42578125" style="2" customWidth="1"/>
    <col min="10714" max="10714" width="17" style="2" customWidth="1"/>
    <col min="10715" max="10954" width="11.42578125" style="2"/>
    <col min="10955" max="10955" width="25.85546875" style="2" customWidth="1"/>
    <col min="10956" max="10956" width="14.85546875" style="2" customWidth="1"/>
    <col min="10957" max="10957" width="15.42578125" style="2" customWidth="1"/>
    <col min="10958" max="10958" width="10.7109375" style="2" customWidth="1"/>
    <col min="10959" max="10959" width="9.42578125" style="2" customWidth="1"/>
    <col min="10960" max="10960" width="14.140625" style="2" customWidth="1"/>
    <col min="10961" max="10961" width="16.7109375" style="2" customWidth="1"/>
    <col min="10962" max="10962" width="13.28515625" style="2" customWidth="1"/>
    <col min="10963" max="10963" width="17.28515625" style="2" customWidth="1"/>
    <col min="10964" max="10964" width="9.85546875" style="2" customWidth="1"/>
    <col min="10965" max="10965" width="17.28515625" style="2" customWidth="1"/>
    <col min="10966" max="10966" width="14.42578125" style="2" customWidth="1"/>
    <col min="10967" max="10967" width="0" style="2" hidden="1" customWidth="1"/>
    <col min="10968" max="10968" width="18.28515625" style="2" customWidth="1"/>
    <col min="10969" max="10969" width="18.42578125" style="2" customWidth="1"/>
    <col min="10970" max="10970" width="17" style="2" customWidth="1"/>
    <col min="10971" max="11210" width="11.42578125" style="2"/>
    <col min="11211" max="11211" width="25.85546875" style="2" customWidth="1"/>
    <col min="11212" max="11212" width="14.85546875" style="2" customWidth="1"/>
    <col min="11213" max="11213" width="15.42578125" style="2" customWidth="1"/>
    <col min="11214" max="11214" width="10.7109375" style="2" customWidth="1"/>
    <col min="11215" max="11215" width="9.42578125" style="2" customWidth="1"/>
    <col min="11216" max="11216" width="14.140625" style="2" customWidth="1"/>
    <col min="11217" max="11217" width="16.7109375" style="2" customWidth="1"/>
    <col min="11218" max="11218" width="13.28515625" style="2" customWidth="1"/>
    <col min="11219" max="11219" width="17.28515625" style="2" customWidth="1"/>
    <col min="11220" max="11220" width="9.85546875" style="2" customWidth="1"/>
    <col min="11221" max="11221" width="17.28515625" style="2" customWidth="1"/>
    <col min="11222" max="11222" width="14.42578125" style="2" customWidth="1"/>
    <col min="11223" max="11223" width="0" style="2" hidden="1" customWidth="1"/>
    <col min="11224" max="11224" width="18.28515625" style="2" customWidth="1"/>
    <col min="11225" max="11225" width="18.42578125" style="2" customWidth="1"/>
    <col min="11226" max="11226" width="17" style="2" customWidth="1"/>
    <col min="11227" max="11466" width="11.42578125" style="2"/>
    <col min="11467" max="11467" width="25.85546875" style="2" customWidth="1"/>
    <col min="11468" max="11468" width="14.85546875" style="2" customWidth="1"/>
    <col min="11469" max="11469" width="15.42578125" style="2" customWidth="1"/>
    <col min="11470" max="11470" width="10.7109375" style="2" customWidth="1"/>
    <col min="11471" max="11471" width="9.42578125" style="2" customWidth="1"/>
    <col min="11472" max="11472" width="14.140625" style="2" customWidth="1"/>
    <col min="11473" max="11473" width="16.7109375" style="2" customWidth="1"/>
    <col min="11474" max="11474" width="13.28515625" style="2" customWidth="1"/>
    <col min="11475" max="11475" width="17.28515625" style="2" customWidth="1"/>
    <col min="11476" max="11476" width="9.85546875" style="2" customWidth="1"/>
    <col min="11477" max="11477" width="17.28515625" style="2" customWidth="1"/>
    <col min="11478" max="11478" width="14.42578125" style="2" customWidth="1"/>
    <col min="11479" max="11479" width="0" style="2" hidden="1" customWidth="1"/>
    <col min="11480" max="11480" width="18.28515625" style="2" customWidth="1"/>
    <col min="11481" max="11481" width="18.42578125" style="2" customWidth="1"/>
    <col min="11482" max="11482" width="17" style="2" customWidth="1"/>
    <col min="11483" max="11722" width="11.42578125" style="2"/>
    <col min="11723" max="11723" width="25.85546875" style="2" customWidth="1"/>
    <col min="11724" max="11724" width="14.85546875" style="2" customWidth="1"/>
    <col min="11725" max="11725" width="15.42578125" style="2" customWidth="1"/>
    <col min="11726" max="11726" width="10.7109375" style="2" customWidth="1"/>
    <col min="11727" max="11727" width="9.42578125" style="2" customWidth="1"/>
    <col min="11728" max="11728" width="14.140625" style="2" customWidth="1"/>
    <col min="11729" max="11729" width="16.7109375" style="2" customWidth="1"/>
    <col min="11730" max="11730" width="13.28515625" style="2" customWidth="1"/>
    <col min="11731" max="11731" width="17.28515625" style="2" customWidth="1"/>
    <col min="11732" max="11732" width="9.85546875" style="2" customWidth="1"/>
    <col min="11733" max="11733" width="17.28515625" style="2" customWidth="1"/>
    <col min="11734" max="11734" width="14.42578125" style="2" customWidth="1"/>
    <col min="11735" max="11735" width="0" style="2" hidden="1" customWidth="1"/>
    <col min="11736" max="11736" width="18.28515625" style="2" customWidth="1"/>
    <col min="11737" max="11737" width="18.42578125" style="2" customWidth="1"/>
    <col min="11738" max="11738" width="17" style="2" customWidth="1"/>
    <col min="11739" max="11978" width="11.42578125" style="2"/>
    <col min="11979" max="11979" width="25.85546875" style="2" customWidth="1"/>
    <col min="11980" max="11980" width="14.85546875" style="2" customWidth="1"/>
    <col min="11981" max="11981" width="15.42578125" style="2" customWidth="1"/>
    <col min="11982" max="11982" width="10.7109375" style="2" customWidth="1"/>
    <col min="11983" max="11983" width="9.42578125" style="2" customWidth="1"/>
    <col min="11984" max="11984" width="14.140625" style="2" customWidth="1"/>
    <col min="11985" max="11985" width="16.7109375" style="2" customWidth="1"/>
    <col min="11986" max="11986" width="13.28515625" style="2" customWidth="1"/>
    <col min="11987" max="11987" width="17.28515625" style="2" customWidth="1"/>
    <col min="11988" max="11988" width="9.85546875" style="2" customWidth="1"/>
    <col min="11989" max="11989" width="17.28515625" style="2" customWidth="1"/>
    <col min="11990" max="11990" width="14.42578125" style="2" customWidth="1"/>
    <col min="11991" max="11991" width="0" style="2" hidden="1" customWidth="1"/>
    <col min="11992" max="11992" width="18.28515625" style="2" customWidth="1"/>
    <col min="11993" max="11993" width="18.42578125" style="2" customWidth="1"/>
    <col min="11994" max="11994" width="17" style="2" customWidth="1"/>
    <col min="11995" max="12234" width="11.42578125" style="2"/>
    <col min="12235" max="12235" width="25.85546875" style="2" customWidth="1"/>
    <col min="12236" max="12236" width="14.85546875" style="2" customWidth="1"/>
    <col min="12237" max="12237" width="15.42578125" style="2" customWidth="1"/>
    <col min="12238" max="12238" width="10.7109375" style="2" customWidth="1"/>
    <col min="12239" max="12239" width="9.42578125" style="2" customWidth="1"/>
    <col min="12240" max="12240" width="14.140625" style="2" customWidth="1"/>
    <col min="12241" max="12241" width="16.7109375" style="2" customWidth="1"/>
    <col min="12242" max="12242" width="13.28515625" style="2" customWidth="1"/>
    <col min="12243" max="12243" width="17.28515625" style="2" customWidth="1"/>
    <col min="12244" max="12244" width="9.85546875" style="2" customWidth="1"/>
    <col min="12245" max="12245" width="17.28515625" style="2" customWidth="1"/>
    <col min="12246" max="12246" width="14.42578125" style="2" customWidth="1"/>
    <col min="12247" max="12247" width="0" style="2" hidden="1" customWidth="1"/>
    <col min="12248" max="12248" width="18.28515625" style="2" customWidth="1"/>
    <col min="12249" max="12249" width="18.42578125" style="2" customWidth="1"/>
    <col min="12250" max="12250" width="17" style="2" customWidth="1"/>
    <col min="12251" max="12490" width="11.42578125" style="2"/>
    <col min="12491" max="12491" width="25.85546875" style="2" customWidth="1"/>
    <col min="12492" max="12492" width="14.85546875" style="2" customWidth="1"/>
    <col min="12493" max="12493" width="15.42578125" style="2" customWidth="1"/>
    <col min="12494" max="12494" width="10.7109375" style="2" customWidth="1"/>
    <col min="12495" max="12495" width="9.42578125" style="2" customWidth="1"/>
    <col min="12496" max="12496" width="14.140625" style="2" customWidth="1"/>
    <col min="12497" max="12497" width="16.7109375" style="2" customWidth="1"/>
    <col min="12498" max="12498" width="13.28515625" style="2" customWidth="1"/>
    <col min="12499" max="12499" width="17.28515625" style="2" customWidth="1"/>
    <col min="12500" max="12500" width="9.85546875" style="2" customWidth="1"/>
    <col min="12501" max="12501" width="17.28515625" style="2" customWidth="1"/>
    <col min="12502" max="12502" width="14.42578125" style="2" customWidth="1"/>
    <col min="12503" max="12503" width="0" style="2" hidden="1" customWidth="1"/>
    <col min="12504" max="12504" width="18.28515625" style="2" customWidth="1"/>
    <col min="12505" max="12505" width="18.42578125" style="2" customWidth="1"/>
    <col min="12506" max="12506" width="17" style="2" customWidth="1"/>
    <col min="12507" max="12746" width="11.42578125" style="2"/>
    <col min="12747" max="12747" width="25.85546875" style="2" customWidth="1"/>
    <col min="12748" max="12748" width="14.85546875" style="2" customWidth="1"/>
    <col min="12749" max="12749" width="15.42578125" style="2" customWidth="1"/>
    <col min="12750" max="12750" width="10.7109375" style="2" customWidth="1"/>
    <col min="12751" max="12751" width="9.42578125" style="2" customWidth="1"/>
    <col min="12752" max="12752" width="14.140625" style="2" customWidth="1"/>
    <col min="12753" max="12753" width="16.7109375" style="2" customWidth="1"/>
    <col min="12754" max="12754" width="13.28515625" style="2" customWidth="1"/>
    <col min="12755" max="12755" width="17.28515625" style="2" customWidth="1"/>
    <col min="12756" max="12756" width="9.85546875" style="2" customWidth="1"/>
    <col min="12757" max="12757" width="17.28515625" style="2" customWidth="1"/>
    <col min="12758" max="12758" width="14.42578125" style="2" customWidth="1"/>
    <col min="12759" max="12759" width="0" style="2" hidden="1" customWidth="1"/>
    <col min="12760" max="12760" width="18.28515625" style="2" customWidth="1"/>
    <col min="12761" max="12761" width="18.42578125" style="2" customWidth="1"/>
    <col min="12762" max="12762" width="17" style="2" customWidth="1"/>
    <col min="12763" max="13002" width="11.42578125" style="2"/>
    <col min="13003" max="13003" width="25.85546875" style="2" customWidth="1"/>
    <col min="13004" max="13004" width="14.85546875" style="2" customWidth="1"/>
    <col min="13005" max="13005" width="15.42578125" style="2" customWidth="1"/>
    <col min="13006" max="13006" width="10.7109375" style="2" customWidth="1"/>
    <col min="13007" max="13007" width="9.42578125" style="2" customWidth="1"/>
    <col min="13008" max="13008" width="14.140625" style="2" customWidth="1"/>
    <col min="13009" max="13009" width="16.7109375" style="2" customWidth="1"/>
    <col min="13010" max="13010" width="13.28515625" style="2" customWidth="1"/>
    <col min="13011" max="13011" width="17.28515625" style="2" customWidth="1"/>
    <col min="13012" max="13012" width="9.85546875" style="2" customWidth="1"/>
    <col min="13013" max="13013" width="17.28515625" style="2" customWidth="1"/>
    <col min="13014" max="13014" width="14.42578125" style="2" customWidth="1"/>
    <col min="13015" max="13015" width="0" style="2" hidden="1" customWidth="1"/>
    <col min="13016" max="13016" width="18.28515625" style="2" customWidth="1"/>
    <col min="13017" max="13017" width="18.42578125" style="2" customWidth="1"/>
    <col min="13018" max="13018" width="17" style="2" customWidth="1"/>
    <col min="13019" max="13258" width="11.42578125" style="2"/>
    <col min="13259" max="13259" width="25.85546875" style="2" customWidth="1"/>
    <col min="13260" max="13260" width="14.85546875" style="2" customWidth="1"/>
    <col min="13261" max="13261" width="15.42578125" style="2" customWidth="1"/>
    <col min="13262" max="13262" width="10.7109375" style="2" customWidth="1"/>
    <col min="13263" max="13263" width="9.42578125" style="2" customWidth="1"/>
    <col min="13264" max="13264" width="14.140625" style="2" customWidth="1"/>
    <col min="13265" max="13265" width="16.7109375" style="2" customWidth="1"/>
    <col min="13266" max="13266" width="13.28515625" style="2" customWidth="1"/>
    <col min="13267" max="13267" width="17.28515625" style="2" customWidth="1"/>
    <col min="13268" max="13268" width="9.85546875" style="2" customWidth="1"/>
    <col min="13269" max="13269" width="17.28515625" style="2" customWidth="1"/>
    <col min="13270" max="13270" width="14.42578125" style="2" customWidth="1"/>
    <col min="13271" max="13271" width="0" style="2" hidden="1" customWidth="1"/>
    <col min="13272" max="13272" width="18.28515625" style="2" customWidth="1"/>
    <col min="13273" max="13273" width="18.42578125" style="2" customWidth="1"/>
    <col min="13274" max="13274" width="17" style="2" customWidth="1"/>
    <col min="13275" max="13514" width="11.42578125" style="2"/>
    <col min="13515" max="13515" width="25.85546875" style="2" customWidth="1"/>
    <col min="13516" max="13516" width="14.85546875" style="2" customWidth="1"/>
    <col min="13517" max="13517" width="15.42578125" style="2" customWidth="1"/>
    <col min="13518" max="13518" width="10.7109375" style="2" customWidth="1"/>
    <col min="13519" max="13519" width="9.42578125" style="2" customWidth="1"/>
    <col min="13520" max="13520" width="14.140625" style="2" customWidth="1"/>
    <col min="13521" max="13521" width="16.7109375" style="2" customWidth="1"/>
    <col min="13522" max="13522" width="13.28515625" style="2" customWidth="1"/>
    <col min="13523" max="13523" width="17.28515625" style="2" customWidth="1"/>
    <col min="13524" max="13524" width="9.85546875" style="2" customWidth="1"/>
    <col min="13525" max="13525" width="17.28515625" style="2" customWidth="1"/>
    <col min="13526" max="13526" width="14.42578125" style="2" customWidth="1"/>
    <col min="13527" max="13527" width="0" style="2" hidden="1" customWidth="1"/>
    <col min="13528" max="13528" width="18.28515625" style="2" customWidth="1"/>
    <col min="13529" max="13529" width="18.42578125" style="2" customWidth="1"/>
    <col min="13530" max="13530" width="17" style="2" customWidth="1"/>
    <col min="13531" max="13770" width="11.42578125" style="2"/>
    <col min="13771" max="13771" width="25.85546875" style="2" customWidth="1"/>
    <col min="13772" max="13772" width="14.85546875" style="2" customWidth="1"/>
    <col min="13773" max="13773" width="15.42578125" style="2" customWidth="1"/>
    <col min="13774" max="13774" width="10.7109375" style="2" customWidth="1"/>
    <col min="13775" max="13775" width="9.42578125" style="2" customWidth="1"/>
    <col min="13776" max="13776" width="14.140625" style="2" customWidth="1"/>
    <col min="13777" max="13777" width="16.7109375" style="2" customWidth="1"/>
    <col min="13778" max="13778" width="13.28515625" style="2" customWidth="1"/>
    <col min="13779" max="13779" width="17.28515625" style="2" customWidth="1"/>
    <col min="13780" max="13780" width="9.85546875" style="2" customWidth="1"/>
    <col min="13781" max="13781" width="17.28515625" style="2" customWidth="1"/>
    <col min="13782" max="13782" width="14.42578125" style="2" customWidth="1"/>
    <col min="13783" max="13783" width="0" style="2" hidden="1" customWidth="1"/>
    <col min="13784" max="13784" width="18.28515625" style="2" customWidth="1"/>
    <col min="13785" max="13785" width="18.42578125" style="2" customWidth="1"/>
    <col min="13786" max="13786" width="17" style="2" customWidth="1"/>
    <col min="13787" max="14026" width="11.42578125" style="2"/>
    <col min="14027" max="14027" width="25.85546875" style="2" customWidth="1"/>
    <col min="14028" max="14028" width="14.85546875" style="2" customWidth="1"/>
    <col min="14029" max="14029" width="15.42578125" style="2" customWidth="1"/>
    <col min="14030" max="14030" width="10.7109375" style="2" customWidth="1"/>
    <col min="14031" max="14031" width="9.42578125" style="2" customWidth="1"/>
    <col min="14032" max="14032" width="14.140625" style="2" customWidth="1"/>
    <col min="14033" max="14033" width="16.7109375" style="2" customWidth="1"/>
    <col min="14034" max="14034" width="13.28515625" style="2" customWidth="1"/>
    <col min="14035" max="14035" width="17.28515625" style="2" customWidth="1"/>
    <col min="14036" max="14036" width="9.85546875" style="2" customWidth="1"/>
    <col min="14037" max="14037" width="17.28515625" style="2" customWidth="1"/>
    <col min="14038" max="14038" width="14.42578125" style="2" customWidth="1"/>
    <col min="14039" max="14039" width="0" style="2" hidden="1" customWidth="1"/>
    <col min="14040" max="14040" width="18.28515625" style="2" customWidth="1"/>
    <col min="14041" max="14041" width="18.42578125" style="2" customWidth="1"/>
    <col min="14042" max="14042" width="17" style="2" customWidth="1"/>
    <col min="14043" max="14282" width="11.42578125" style="2"/>
    <col min="14283" max="14283" width="25.85546875" style="2" customWidth="1"/>
    <col min="14284" max="14284" width="14.85546875" style="2" customWidth="1"/>
    <col min="14285" max="14285" width="15.42578125" style="2" customWidth="1"/>
    <col min="14286" max="14286" width="10.7109375" style="2" customWidth="1"/>
    <col min="14287" max="14287" width="9.42578125" style="2" customWidth="1"/>
    <col min="14288" max="14288" width="14.140625" style="2" customWidth="1"/>
    <col min="14289" max="14289" width="16.7109375" style="2" customWidth="1"/>
    <col min="14290" max="14290" width="13.28515625" style="2" customWidth="1"/>
    <col min="14291" max="14291" width="17.28515625" style="2" customWidth="1"/>
    <col min="14292" max="14292" width="9.85546875" style="2" customWidth="1"/>
    <col min="14293" max="14293" width="17.28515625" style="2" customWidth="1"/>
    <col min="14294" max="14294" width="14.42578125" style="2" customWidth="1"/>
    <col min="14295" max="14295" width="0" style="2" hidden="1" customWidth="1"/>
    <col min="14296" max="14296" width="18.28515625" style="2" customWidth="1"/>
    <col min="14297" max="14297" width="18.42578125" style="2" customWidth="1"/>
    <col min="14298" max="14298" width="17" style="2" customWidth="1"/>
    <col min="14299" max="14538" width="11.42578125" style="2"/>
    <col min="14539" max="14539" width="25.85546875" style="2" customWidth="1"/>
    <col min="14540" max="14540" width="14.85546875" style="2" customWidth="1"/>
    <col min="14541" max="14541" width="15.42578125" style="2" customWidth="1"/>
    <col min="14542" max="14542" width="10.7109375" style="2" customWidth="1"/>
    <col min="14543" max="14543" width="9.42578125" style="2" customWidth="1"/>
    <col min="14544" max="14544" width="14.140625" style="2" customWidth="1"/>
    <col min="14545" max="14545" width="16.7109375" style="2" customWidth="1"/>
    <col min="14546" max="14546" width="13.28515625" style="2" customWidth="1"/>
    <col min="14547" max="14547" width="17.28515625" style="2" customWidth="1"/>
    <col min="14548" max="14548" width="9.85546875" style="2" customWidth="1"/>
    <col min="14549" max="14549" width="17.28515625" style="2" customWidth="1"/>
    <col min="14550" max="14550" width="14.42578125" style="2" customWidth="1"/>
    <col min="14551" max="14551" width="0" style="2" hidden="1" customWidth="1"/>
    <col min="14552" max="14552" width="18.28515625" style="2" customWidth="1"/>
    <col min="14553" max="14553" width="18.42578125" style="2" customWidth="1"/>
    <col min="14554" max="14554" width="17" style="2" customWidth="1"/>
    <col min="14555" max="14794" width="11.42578125" style="2"/>
    <col min="14795" max="14795" width="25.85546875" style="2" customWidth="1"/>
    <col min="14796" max="14796" width="14.85546875" style="2" customWidth="1"/>
    <col min="14797" max="14797" width="15.42578125" style="2" customWidth="1"/>
    <col min="14798" max="14798" width="10.7109375" style="2" customWidth="1"/>
    <col min="14799" max="14799" width="9.42578125" style="2" customWidth="1"/>
    <col min="14800" max="14800" width="14.140625" style="2" customWidth="1"/>
    <col min="14801" max="14801" width="16.7109375" style="2" customWidth="1"/>
    <col min="14802" max="14802" width="13.28515625" style="2" customWidth="1"/>
    <col min="14803" max="14803" width="17.28515625" style="2" customWidth="1"/>
    <col min="14804" max="14804" width="9.85546875" style="2" customWidth="1"/>
    <col min="14805" max="14805" width="17.28515625" style="2" customWidth="1"/>
    <col min="14806" max="14806" width="14.42578125" style="2" customWidth="1"/>
    <col min="14807" max="14807" width="0" style="2" hidden="1" customWidth="1"/>
    <col min="14808" max="14808" width="18.28515625" style="2" customWidth="1"/>
    <col min="14809" max="14809" width="18.42578125" style="2" customWidth="1"/>
    <col min="14810" max="14810" width="17" style="2" customWidth="1"/>
    <col min="14811" max="15050" width="11.42578125" style="2"/>
    <col min="15051" max="15051" width="25.85546875" style="2" customWidth="1"/>
    <col min="15052" max="15052" width="14.85546875" style="2" customWidth="1"/>
    <col min="15053" max="15053" width="15.42578125" style="2" customWidth="1"/>
    <col min="15054" max="15054" width="10.7109375" style="2" customWidth="1"/>
    <col min="15055" max="15055" width="9.42578125" style="2" customWidth="1"/>
    <col min="15056" max="15056" width="14.140625" style="2" customWidth="1"/>
    <col min="15057" max="15057" width="16.7109375" style="2" customWidth="1"/>
    <col min="15058" max="15058" width="13.28515625" style="2" customWidth="1"/>
    <col min="15059" max="15059" width="17.28515625" style="2" customWidth="1"/>
    <col min="15060" max="15060" width="9.85546875" style="2" customWidth="1"/>
    <col min="15061" max="15061" width="17.28515625" style="2" customWidth="1"/>
    <col min="15062" max="15062" width="14.42578125" style="2" customWidth="1"/>
    <col min="15063" max="15063" width="0" style="2" hidden="1" customWidth="1"/>
    <col min="15064" max="15064" width="18.28515625" style="2" customWidth="1"/>
    <col min="15065" max="15065" width="18.42578125" style="2" customWidth="1"/>
    <col min="15066" max="15066" width="17" style="2" customWidth="1"/>
    <col min="15067" max="15306" width="11.42578125" style="2"/>
    <col min="15307" max="15307" width="25.85546875" style="2" customWidth="1"/>
    <col min="15308" max="15308" width="14.85546875" style="2" customWidth="1"/>
    <col min="15309" max="15309" width="15.42578125" style="2" customWidth="1"/>
    <col min="15310" max="15310" width="10.7109375" style="2" customWidth="1"/>
    <col min="15311" max="15311" width="9.42578125" style="2" customWidth="1"/>
    <col min="15312" max="15312" width="14.140625" style="2" customWidth="1"/>
    <col min="15313" max="15313" width="16.7109375" style="2" customWidth="1"/>
    <col min="15314" max="15314" width="13.28515625" style="2" customWidth="1"/>
    <col min="15315" max="15315" width="17.28515625" style="2" customWidth="1"/>
    <col min="15316" max="15316" width="9.85546875" style="2" customWidth="1"/>
    <col min="15317" max="15317" width="17.28515625" style="2" customWidth="1"/>
    <col min="15318" max="15318" width="14.42578125" style="2" customWidth="1"/>
    <col min="15319" max="15319" width="0" style="2" hidden="1" customWidth="1"/>
    <col min="15320" max="15320" width="18.28515625" style="2" customWidth="1"/>
    <col min="15321" max="15321" width="18.42578125" style="2" customWidth="1"/>
    <col min="15322" max="15322" width="17" style="2" customWidth="1"/>
    <col min="15323" max="15562" width="11.42578125" style="2"/>
    <col min="15563" max="15563" width="25.85546875" style="2" customWidth="1"/>
    <col min="15564" max="15564" width="14.85546875" style="2" customWidth="1"/>
    <col min="15565" max="15565" width="15.42578125" style="2" customWidth="1"/>
    <col min="15566" max="15566" width="10.7109375" style="2" customWidth="1"/>
    <col min="15567" max="15567" width="9.42578125" style="2" customWidth="1"/>
    <col min="15568" max="15568" width="14.140625" style="2" customWidth="1"/>
    <col min="15569" max="15569" width="16.7109375" style="2" customWidth="1"/>
    <col min="15570" max="15570" width="13.28515625" style="2" customWidth="1"/>
    <col min="15571" max="15571" width="17.28515625" style="2" customWidth="1"/>
    <col min="15572" max="15572" width="9.85546875" style="2" customWidth="1"/>
    <col min="15573" max="15573" width="17.28515625" style="2" customWidth="1"/>
    <col min="15574" max="15574" width="14.42578125" style="2" customWidth="1"/>
    <col min="15575" max="15575" width="0" style="2" hidden="1" customWidth="1"/>
    <col min="15576" max="15576" width="18.28515625" style="2" customWidth="1"/>
    <col min="15577" max="15577" width="18.42578125" style="2" customWidth="1"/>
    <col min="15578" max="15578" width="17" style="2" customWidth="1"/>
    <col min="15579" max="15818" width="11.42578125" style="2"/>
    <col min="15819" max="15819" width="25.85546875" style="2" customWidth="1"/>
    <col min="15820" max="15820" width="14.85546875" style="2" customWidth="1"/>
    <col min="15821" max="15821" width="15.42578125" style="2" customWidth="1"/>
    <col min="15822" max="15822" width="10.7109375" style="2" customWidth="1"/>
    <col min="15823" max="15823" width="9.42578125" style="2" customWidth="1"/>
    <col min="15824" max="15824" width="14.140625" style="2" customWidth="1"/>
    <col min="15825" max="15825" width="16.7109375" style="2" customWidth="1"/>
    <col min="15826" max="15826" width="13.28515625" style="2" customWidth="1"/>
    <col min="15827" max="15827" width="17.28515625" style="2" customWidth="1"/>
    <col min="15828" max="15828" width="9.85546875" style="2" customWidth="1"/>
    <col min="15829" max="15829" width="17.28515625" style="2" customWidth="1"/>
    <col min="15830" max="15830" width="14.42578125" style="2" customWidth="1"/>
    <col min="15831" max="15831" width="0" style="2" hidden="1" customWidth="1"/>
    <col min="15832" max="15832" width="18.28515625" style="2" customWidth="1"/>
    <col min="15833" max="15833" width="18.42578125" style="2" customWidth="1"/>
    <col min="15834" max="15834" width="17" style="2" customWidth="1"/>
    <col min="15835" max="16074" width="11.42578125" style="2"/>
    <col min="16075" max="16075" width="25.85546875" style="2" customWidth="1"/>
    <col min="16076" max="16076" width="14.85546875" style="2" customWidth="1"/>
    <col min="16077" max="16077" width="15.42578125" style="2" customWidth="1"/>
    <col min="16078" max="16078" width="10.7109375" style="2" customWidth="1"/>
    <col min="16079" max="16079" width="9.42578125" style="2" customWidth="1"/>
    <col min="16080" max="16080" width="14.140625" style="2" customWidth="1"/>
    <col min="16081" max="16081" width="16.7109375" style="2" customWidth="1"/>
    <col min="16082" max="16082" width="13.28515625" style="2" customWidth="1"/>
    <col min="16083" max="16083" width="17.28515625" style="2" customWidth="1"/>
    <col min="16084" max="16084" width="9.85546875" style="2" customWidth="1"/>
    <col min="16085" max="16085" width="17.28515625" style="2" customWidth="1"/>
    <col min="16086" max="16086" width="14.42578125" style="2" customWidth="1"/>
    <col min="16087" max="16087" width="0" style="2" hidden="1" customWidth="1"/>
    <col min="16088" max="16088" width="18.28515625" style="2" customWidth="1"/>
    <col min="16089" max="16089" width="18.42578125" style="2" customWidth="1"/>
    <col min="16090" max="16090" width="17" style="2" customWidth="1"/>
    <col min="16091" max="16384" width="11.42578125" style="2"/>
  </cols>
  <sheetData>
    <row r="1" spans="2:6" ht="22.5" hidden="1" customHeight="1" x14ac:dyDescent="0.2">
      <c r="B1" s="43" t="s">
        <v>0</v>
      </c>
      <c r="C1" s="43"/>
      <c r="D1" s="43"/>
      <c r="E1" s="1">
        <f>'[1]BANORTE 2000'!E1</f>
        <v>0.11506</v>
      </c>
    </row>
    <row r="2" spans="2:6" hidden="1" x14ac:dyDescent="0.2">
      <c r="B2" s="43" t="s">
        <v>1</v>
      </c>
      <c r="C2" s="43"/>
      <c r="D2" s="43"/>
      <c r="E2" s="1">
        <f>'[1]BANORTE 2000'!E2</f>
        <v>0.11706</v>
      </c>
    </row>
    <row r="3" spans="2:6" hidden="1" x14ac:dyDescent="0.2">
      <c r="B3" s="43" t="s">
        <v>2</v>
      </c>
      <c r="C3" s="43"/>
      <c r="D3" s="43"/>
      <c r="E3" s="1">
        <f>'[1]BANORTE 2000'!E3</f>
        <v>0.11906</v>
      </c>
    </row>
    <row r="4" spans="2:6" hidden="1" x14ac:dyDescent="0.2">
      <c r="B4" s="43" t="s">
        <v>3</v>
      </c>
      <c r="C4" s="43"/>
      <c r="D4" s="43"/>
      <c r="E4" s="1">
        <f>'[1]BANORTE 2000'!E4</f>
        <v>0.12</v>
      </c>
    </row>
    <row r="5" spans="2:6" ht="18.75" customHeight="1" x14ac:dyDescent="0.2">
      <c r="B5" s="39" t="s">
        <v>7</v>
      </c>
      <c r="C5" s="39"/>
      <c r="D5" s="39"/>
      <c r="E5" s="39"/>
      <c r="F5" s="40"/>
    </row>
    <row r="6" spans="2:6" ht="30" customHeight="1" x14ac:dyDescent="0.2">
      <c r="B6" s="7" t="s">
        <v>4</v>
      </c>
      <c r="C6" s="7" t="s">
        <v>13</v>
      </c>
      <c r="D6" s="7" t="s">
        <v>6</v>
      </c>
      <c r="E6" s="7" t="s">
        <v>11</v>
      </c>
      <c r="F6" s="7" t="s">
        <v>5</v>
      </c>
    </row>
    <row r="7" spans="2:6" ht="12.75" x14ac:dyDescent="0.2">
      <c r="B7" s="14">
        <v>1</v>
      </c>
      <c r="C7" s="36">
        <v>45547</v>
      </c>
      <c r="D7" s="32">
        <f>+D8-31</f>
        <v>45565</v>
      </c>
      <c r="E7" s="29">
        <v>714145497.34000003</v>
      </c>
      <c r="F7" s="13">
        <v>221629</v>
      </c>
    </row>
    <row r="8" spans="2:6" ht="12.75" x14ac:dyDescent="0.2">
      <c r="B8" s="8">
        <v>2</v>
      </c>
      <c r="C8" s="37">
        <f>+C9-31</f>
        <v>45565</v>
      </c>
      <c r="D8" s="23">
        <v>45596</v>
      </c>
      <c r="E8" s="28">
        <f>E7-F7</f>
        <v>713923868.34000003</v>
      </c>
      <c r="F8" s="24">
        <v>224510</v>
      </c>
    </row>
    <row r="9" spans="2:6" ht="12.75" x14ac:dyDescent="0.2">
      <c r="B9" s="8">
        <v>3</v>
      </c>
      <c r="C9" s="37">
        <v>45596</v>
      </c>
      <c r="D9" s="9">
        <v>45626</v>
      </c>
      <c r="E9" s="28">
        <f t="shared" ref="E9:E54" si="0">E8-F8</f>
        <v>713699358.34000003</v>
      </c>
      <c r="F9" s="10">
        <v>227429</v>
      </c>
    </row>
    <row r="10" spans="2:6" ht="12.75" x14ac:dyDescent="0.2">
      <c r="B10" s="8">
        <v>4</v>
      </c>
      <c r="C10" s="38">
        <v>45626</v>
      </c>
      <c r="D10" s="9">
        <v>45657</v>
      </c>
      <c r="E10" s="28">
        <f t="shared" si="0"/>
        <v>713471929.34000003</v>
      </c>
      <c r="F10" s="10">
        <v>230385</v>
      </c>
    </row>
    <row r="11" spans="2:6" ht="12.75" x14ac:dyDescent="0.2">
      <c r="B11" s="8">
        <v>5</v>
      </c>
      <c r="C11" s="38">
        <v>45657</v>
      </c>
      <c r="D11" s="9">
        <v>45688</v>
      </c>
      <c r="E11" s="28">
        <f t="shared" si="0"/>
        <v>713241544.34000003</v>
      </c>
      <c r="F11" s="10">
        <v>233380</v>
      </c>
    </row>
    <row r="12" spans="2:6" ht="12.75" x14ac:dyDescent="0.2">
      <c r="B12" s="8">
        <v>6</v>
      </c>
      <c r="C12" s="38">
        <v>45688</v>
      </c>
      <c r="D12" s="9">
        <v>45716</v>
      </c>
      <c r="E12" s="28">
        <f t="shared" si="0"/>
        <v>713008164.34000003</v>
      </c>
      <c r="F12" s="10">
        <v>236414</v>
      </c>
    </row>
    <row r="13" spans="2:6" ht="12.75" x14ac:dyDescent="0.2">
      <c r="B13" s="8">
        <v>7</v>
      </c>
      <c r="C13" s="38">
        <v>45716</v>
      </c>
      <c r="D13" s="9">
        <v>45747</v>
      </c>
      <c r="E13" s="28">
        <f t="shared" si="0"/>
        <v>712771750.34000003</v>
      </c>
      <c r="F13" s="10">
        <v>239488</v>
      </c>
    </row>
    <row r="14" spans="2:6" ht="12.75" x14ac:dyDescent="0.2">
      <c r="B14" s="8">
        <v>8</v>
      </c>
      <c r="C14" s="38">
        <v>45747</v>
      </c>
      <c r="D14" s="9">
        <v>45777</v>
      </c>
      <c r="E14" s="28">
        <f t="shared" si="0"/>
        <v>712532262.34000003</v>
      </c>
      <c r="F14" s="10">
        <v>242601</v>
      </c>
    </row>
    <row r="15" spans="2:6" ht="12.75" x14ac:dyDescent="0.2">
      <c r="B15" s="8">
        <v>9</v>
      </c>
      <c r="C15" s="38">
        <v>45777</v>
      </c>
      <c r="D15" s="9">
        <v>45808</v>
      </c>
      <c r="E15" s="28">
        <f t="shared" si="0"/>
        <v>712289661.34000003</v>
      </c>
      <c r="F15" s="10">
        <v>245755</v>
      </c>
    </row>
    <row r="16" spans="2:6" ht="12.75" x14ac:dyDescent="0.2">
      <c r="B16" s="8">
        <v>10</v>
      </c>
      <c r="C16" s="38">
        <v>45808</v>
      </c>
      <c r="D16" s="9">
        <v>45838</v>
      </c>
      <c r="E16" s="28">
        <f t="shared" si="0"/>
        <v>712043906.34000003</v>
      </c>
      <c r="F16" s="10">
        <v>248950</v>
      </c>
    </row>
    <row r="17" spans="2:6" ht="12.75" x14ac:dyDescent="0.2">
      <c r="B17" s="8">
        <v>11</v>
      </c>
      <c r="C17" s="38">
        <v>45838</v>
      </c>
      <c r="D17" s="9">
        <v>45869</v>
      </c>
      <c r="E17" s="28">
        <f t="shared" si="0"/>
        <v>711794956.34000003</v>
      </c>
      <c r="F17" s="10">
        <v>252186</v>
      </c>
    </row>
    <row r="18" spans="2:6" ht="12.75" x14ac:dyDescent="0.2">
      <c r="B18" s="8">
        <v>12</v>
      </c>
      <c r="C18" s="38">
        <v>45869</v>
      </c>
      <c r="D18" s="9">
        <v>45900</v>
      </c>
      <c r="E18" s="28">
        <f t="shared" si="0"/>
        <v>711542770.34000003</v>
      </c>
      <c r="F18" s="10">
        <v>255464</v>
      </c>
    </row>
    <row r="19" spans="2:6" ht="12.75" x14ac:dyDescent="0.2">
      <c r="B19" s="8">
        <v>13</v>
      </c>
      <c r="C19" s="38">
        <v>45900</v>
      </c>
      <c r="D19" s="9">
        <v>45930</v>
      </c>
      <c r="E19" s="28">
        <f t="shared" si="0"/>
        <v>711287306.34000003</v>
      </c>
      <c r="F19" s="10">
        <v>258785</v>
      </c>
    </row>
    <row r="20" spans="2:6" ht="12.75" x14ac:dyDescent="0.2">
      <c r="B20" s="8">
        <v>14</v>
      </c>
      <c r="C20" s="38">
        <v>45930</v>
      </c>
      <c r="D20" s="9">
        <v>45961</v>
      </c>
      <c r="E20" s="28">
        <f t="shared" si="0"/>
        <v>711028521.34000003</v>
      </c>
      <c r="F20" s="10">
        <v>262150</v>
      </c>
    </row>
    <row r="21" spans="2:6" ht="12.75" x14ac:dyDescent="0.2">
      <c r="B21" s="8">
        <v>15</v>
      </c>
      <c r="C21" s="38">
        <v>45961</v>
      </c>
      <c r="D21" s="9">
        <v>45991</v>
      </c>
      <c r="E21" s="28">
        <f t="shared" si="0"/>
        <v>710766371.34000003</v>
      </c>
      <c r="F21" s="10">
        <v>265558</v>
      </c>
    </row>
    <row r="22" spans="2:6" ht="12.75" x14ac:dyDescent="0.2">
      <c r="B22" s="8">
        <v>16</v>
      </c>
      <c r="C22" s="38">
        <v>45991</v>
      </c>
      <c r="D22" s="9">
        <v>46022</v>
      </c>
      <c r="E22" s="28">
        <f t="shared" si="0"/>
        <v>710500813.34000003</v>
      </c>
      <c r="F22" s="10">
        <v>269010</v>
      </c>
    </row>
    <row r="23" spans="2:6" ht="12.75" x14ac:dyDescent="0.2">
      <c r="B23" s="8">
        <v>17</v>
      </c>
      <c r="C23" s="38">
        <v>46022</v>
      </c>
      <c r="D23" s="9">
        <v>46053</v>
      </c>
      <c r="E23" s="28">
        <f t="shared" si="0"/>
        <v>710231803.34000003</v>
      </c>
      <c r="F23" s="10">
        <v>272507</v>
      </c>
    </row>
    <row r="24" spans="2:6" ht="12.75" x14ac:dyDescent="0.2">
      <c r="B24" s="8">
        <v>18</v>
      </c>
      <c r="C24" s="38">
        <v>46053</v>
      </c>
      <c r="D24" s="9">
        <v>46081</v>
      </c>
      <c r="E24" s="28">
        <f t="shared" si="0"/>
        <v>709959296.34000003</v>
      </c>
      <c r="F24" s="10">
        <v>276050</v>
      </c>
    </row>
    <row r="25" spans="2:6" ht="12.75" x14ac:dyDescent="0.2">
      <c r="B25" s="8">
        <v>19</v>
      </c>
      <c r="C25" s="38">
        <v>46081</v>
      </c>
      <c r="D25" s="9">
        <v>46112</v>
      </c>
      <c r="E25" s="28">
        <f t="shared" si="0"/>
        <v>709683246.34000003</v>
      </c>
      <c r="F25" s="10">
        <v>279638</v>
      </c>
    </row>
    <row r="26" spans="2:6" ht="12.75" x14ac:dyDescent="0.2">
      <c r="B26" s="8">
        <v>20</v>
      </c>
      <c r="C26" s="38">
        <v>46112</v>
      </c>
      <c r="D26" s="9">
        <v>46142</v>
      </c>
      <c r="E26" s="28">
        <f t="shared" si="0"/>
        <v>709403608.34000003</v>
      </c>
      <c r="F26" s="10">
        <v>283274</v>
      </c>
    </row>
    <row r="27" spans="2:6" ht="12.75" x14ac:dyDescent="0.2">
      <c r="B27" s="8">
        <v>21</v>
      </c>
      <c r="C27" s="38">
        <v>46142</v>
      </c>
      <c r="D27" s="9">
        <v>46173</v>
      </c>
      <c r="E27" s="28">
        <f t="shared" si="0"/>
        <v>709120334.34000003</v>
      </c>
      <c r="F27" s="10">
        <v>286956</v>
      </c>
    </row>
    <row r="28" spans="2:6" ht="12.75" x14ac:dyDescent="0.2">
      <c r="B28" s="8">
        <v>22</v>
      </c>
      <c r="C28" s="38">
        <v>46173</v>
      </c>
      <c r="D28" s="9">
        <v>46203</v>
      </c>
      <c r="E28" s="28">
        <f t="shared" si="0"/>
        <v>708833378.34000003</v>
      </c>
      <c r="F28" s="10">
        <v>290687</v>
      </c>
    </row>
    <row r="29" spans="2:6" ht="12.75" x14ac:dyDescent="0.2">
      <c r="B29" s="8">
        <v>23</v>
      </c>
      <c r="C29" s="38">
        <v>46203</v>
      </c>
      <c r="D29" s="9">
        <v>46234</v>
      </c>
      <c r="E29" s="28">
        <f t="shared" si="0"/>
        <v>708542691.34000003</v>
      </c>
      <c r="F29" s="10">
        <v>294465</v>
      </c>
    </row>
    <row r="30" spans="2:6" ht="12.75" x14ac:dyDescent="0.2">
      <c r="B30" s="8">
        <v>24</v>
      </c>
      <c r="C30" s="38">
        <v>46234</v>
      </c>
      <c r="D30" s="9">
        <v>46265</v>
      </c>
      <c r="E30" s="28">
        <f t="shared" si="0"/>
        <v>708248226.34000003</v>
      </c>
      <c r="F30" s="10">
        <v>298294</v>
      </c>
    </row>
    <row r="31" spans="2:6" ht="12.75" x14ac:dyDescent="0.2">
      <c r="B31" s="8">
        <v>25</v>
      </c>
      <c r="C31" s="38">
        <v>46265</v>
      </c>
      <c r="D31" s="9">
        <v>46295</v>
      </c>
      <c r="E31" s="28">
        <f t="shared" si="0"/>
        <v>707949932.34000003</v>
      </c>
      <c r="F31" s="10">
        <v>302171</v>
      </c>
    </row>
    <row r="32" spans="2:6" ht="12.75" x14ac:dyDescent="0.2">
      <c r="B32" s="8">
        <v>26</v>
      </c>
      <c r="C32" s="38">
        <v>46295</v>
      </c>
      <c r="D32" s="9">
        <v>46326</v>
      </c>
      <c r="E32" s="28">
        <f t="shared" si="0"/>
        <v>707647761.34000003</v>
      </c>
      <c r="F32" s="10">
        <v>306100</v>
      </c>
    </row>
    <row r="33" spans="2:6" ht="12.75" x14ac:dyDescent="0.2">
      <c r="B33" s="8">
        <v>27</v>
      </c>
      <c r="C33" s="38">
        <v>46326</v>
      </c>
      <c r="D33" s="9">
        <v>46356</v>
      </c>
      <c r="E33" s="28">
        <f t="shared" si="0"/>
        <v>707341661.34000003</v>
      </c>
      <c r="F33" s="10">
        <v>310079</v>
      </c>
    </row>
    <row r="34" spans="2:6" ht="12.75" x14ac:dyDescent="0.2">
      <c r="B34" s="8">
        <v>28</v>
      </c>
      <c r="C34" s="38">
        <v>46356</v>
      </c>
      <c r="D34" s="9">
        <v>46387</v>
      </c>
      <c r="E34" s="28">
        <f t="shared" si="0"/>
        <v>707031582.34000003</v>
      </c>
      <c r="F34" s="10">
        <v>314110</v>
      </c>
    </row>
    <row r="35" spans="2:6" ht="12.75" x14ac:dyDescent="0.2">
      <c r="B35" s="8">
        <v>29</v>
      </c>
      <c r="C35" s="38">
        <v>46387</v>
      </c>
      <c r="D35" s="9">
        <v>46418</v>
      </c>
      <c r="E35" s="28">
        <f t="shared" si="0"/>
        <v>706717472.34000003</v>
      </c>
      <c r="F35" s="10">
        <v>318193</v>
      </c>
    </row>
    <row r="36" spans="2:6" ht="12.75" x14ac:dyDescent="0.2">
      <c r="B36" s="8">
        <v>30</v>
      </c>
      <c r="C36" s="38">
        <v>46418</v>
      </c>
      <c r="D36" s="9">
        <v>46446</v>
      </c>
      <c r="E36" s="28">
        <f t="shared" si="0"/>
        <v>706399279.34000003</v>
      </c>
      <c r="F36" s="10">
        <v>322330</v>
      </c>
    </row>
    <row r="37" spans="2:6" ht="12.75" x14ac:dyDescent="0.2">
      <c r="B37" s="8">
        <v>31</v>
      </c>
      <c r="C37" s="38">
        <v>46446</v>
      </c>
      <c r="D37" s="9">
        <v>46477</v>
      </c>
      <c r="E37" s="28">
        <f t="shared" si="0"/>
        <v>706076949.34000003</v>
      </c>
      <c r="F37" s="10">
        <v>326520</v>
      </c>
    </row>
    <row r="38" spans="2:6" ht="12.75" x14ac:dyDescent="0.2">
      <c r="B38" s="8">
        <v>32</v>
      </c>
      <c r="C38" s="38">
        <v>46477</v>
      </c>
      <c r="D38" s="9">
        <v>46507</v>
      </c>
      <c r="E38" s="28">
        <f t="shared" si="0"/>
        <v>705750429.34000003</v>
      </c>
      <c r="F38" s="10">
        <v>330765</v>
      </c>
    </row>
    <row r="39" spans="2:6" ht="12.75" x14ac:dyDescent="0.2">
      <c r="B39" s="8">
        <v>33</v>
      </c>
      <c r="C39" s="38">
        <v>46507</v>
      </c>
      <c r="D39" s="9">
        <v>46538</v>
      </c>
      <c r="E39" s="28">
        <f t="shared" si="0"/>
        <v>705419664.34000003</v>
      </c>
      <c r="F39" s="10">
        <v>335065</v>
      </c>
    </row>
    <row r="40" spans="2:6" ht="12.75" x14ac:dyDescent="0.2">
      <c r="B40" s="8">
        <v>34</v>
      </c>
      <c r="C40" s="38">
        <v>46538</v>
      </c>
      <c r="D40" s="9">
        <v>46568</v>
      </c>
      <c r="E40" s="28">
        <f t="shared" si="0"/>
        <v>705084599.34000003</v>
      </c>
      <c r="F40" s="10">
        <v>339421</v>
      </c>
    </row>
    <row r="41" spans="2:6" ht="12.75" x14ac:dyDescent="0.2">
      <c r="B41" s="8">
        <v>35</v>
      </c>
      <c r="C41" s="38">
        <v>46568</v>
      </c>
      <c r="D41" s="9">
        <v>46599</v>
      </c>
      <c r="E41" s="28">
        <f t="shared" si="0"/>
        <v>704745178.34000003</v>
      </c>
      <c r="F41" s="10">
        <v>343833</v>
      </c>
    </row>
    <row r="42" spans="2:6" ht="12.75" x14ac:dyDescent="0.2">
      <c r="B42" s="8">
        <v>36</v>
      </c>
      <c r="C42" s="38">
        <v>46599</v>
      </c>
      <c r="D42" s="9">
        <v>46630</v>
      </c>
      <c r="E42" s="28">
        <f t="shared" si="0"/>
        <v>704401345.34000003</v>
      </c>
      <c r="F42" s="10">
        <v>348303</v>
      </c>
    </row>
    <row r="43" spans="2:6" ht="12.75" x14ac:dyDescent="0.2">
      <c r="B43" s="8">
        <v>37</v>
      </c>
      <c r="C43" s="38">
        <v>46630</v>
      </c>
      <c r="D43" s="9">
        <v>46660</v>
      </c>
      <c r="E43" s="28">
        <f t="shared" si="0"/>
        <v>704053042.34000003</v>
      </c>
      <c r="F43" s="10">
        <v>352831</v>
      </c>
    </row>
    <row r="44" spans="2:6" ht="12.75" x14ac:dyDescent="0.2">
      <c r="B44" s="8">
        <v>38</v>
      </c>
      <c r="C44" s="38">
        <v>46660</v>
      </c>
      <c r="D44" s="9">
        <v>46691</v>
      </c>
      <c r="E44" s="28">
        <f t="shared" si="0"/>
        <v>703700211.34000003</v>
      </c>
      <c r="F44" s="10">
        <v>357418</v>
      </c>
    </row>
    <row r="45" spans="2:6" ht="12.75" x14ac:dyDescent="0.2">
      <c r="B45" s="8">
        <v>39</v>
      </c>
      <c r="C45" s="38">
        <v>46691</v>
      </c>
      <c r="D45" s="9">
        <v>46721</v>
      </c>
      <c r="E45" s="28">
        <f t="shared" si="0"/>
        <v>703342793.34000003</v>
      </c>
      <c r="F45" s="10">
        <v>362064</v>
      </c>
    </row>
    <row r="46" spans="2:6" ht="12.75" x14ac:dyDescent="0.2">
      <c r="B46" s="8">
        <v>40</v>
      </c>
      <c r="C46" s="38">
        <v>46721</v>
      </c>
      <c r="D46" s="9">
        <v>46752</v>
      </c>
      <c r="E46" s="28">
        <f t="shared" si="0"/>
        <v>702980729.34000003</v>
      </c>
      <c r="F46" s="10">
        <v>366771</v>
      </c>
    </row>
    <row r="47" spans="2:6" ht="12.75" x14ac:dyDescent="0.2">
      <c r="B47" s="8">
        <v>41</v>
      </c>
      <c r="C47" s="38">
        <v>46752</v>
      </c>
      <c r="D47" s="9">
        <v>46783</v>
      </c>
      <c r="E47" s="28">
        <f t="shared" si="0"/>
        <v>702613958.34000003</v>
      </c>
      <c r="F47" s="10">
        <v>371539</v>
      </c>
    </row>
    <row r="48" spans="2:6" ht="12.75" x14ac:dyDescent="0.2">
      <c r="B48" s="8">
        <v>42</v>
      </c>
      <c r="C48" s="38">
        <v>46783</v>
      </c>
      <c r="D48" s="9">
        <v>46812</v>
      </c>
      <c r="E48" s="28">
        <f t="shared" si="0"/>
        <v>702242419.34000003</v>
      </c>
      <c r="F48" s="10">
        <v>376369</v>
      </c>
    </row>
    <row r="49" spans="2:6" ht="12.75" x14ac:dyDescent="0.2">
      <c r="B49" s="8">
        <v>43</v>
      </c>
      <c r="C49" s="38">
        <v>46812</v>
      </c>
      <c r="D49" s="9">
        <v>46843</v>
      </c>
      <c r="E49" s="28">
        <f t="shared" si="0"/>
        <v>701866050.34000003</v>
      </c>
      <c r="F49" s="10">
        <v>381262</v>
      </c>
    </row>
    <row r="50" spans="2:6" ht="12.75" x14ac:dyDescent="0.2">
      <c r="B50" s="8">
        <v>44</v>
      </c>
      <c r="C50" s="38">
        <v>46843</v>
      </c>
      <c r="D50" s="9">
        <v>46873</v>
      </c>
      <c r="E50" s="28">
        <f t="shared" si="0"/>
        <v>701484788.34000003</v>
      </c>
      <c r="F50" s="10">
        <v>386218</v>
      </c>
    </row>
    <row r="51" spans="2:6" ht="12.75" x14ac:dyDescent="0.2">
      <c r="B51" s="8">
        <v>45</v>
      </c>
      <c r="C51" s="38">
        <v>46873</v>
      </c>
      <c r="D51" s="9">
        <v>46904</v>
      </c>
      <c r="E51" s="28">
        <f t="shared" si="0"/>
        <v>701098570.34000003</v>
      </c>
      <c r="F51" s="10">
        <v>391239</v>
      </c>
    </row>
    <row r="52" spans="2:6" ht="12.75" x14ac:dyDescent="0.2">
      <c r="B52" s="8">
        <v>46</v>
      </c>
      <c r="C52" s="38">
        <v>46904</v>
      </c>
      <c r="D52" s="9">
        <v>46934</v>
      </c>
      <c r="E52" s="28">
        <f t="shared" si="0"/>
        <v>700707331.34000003</v>
      </c>
      <c r="F52" s="10">
        <v>396325</v>
      </c>
    </row>
    <row r="53" spans="2:6" ht="12.75" x14ac:dyDescent="0.2">
      <c r="B53" s="8">
        <v>47</v>
      </c>
      <c r="C53" s="38">
        <v>46934</v>
      </c>
      <c r="D53" s="9">
        <v>46965</v>
      </c>
      <c r="E53" s="28">
        <f t="shared" si="0"/>
        <v>700311006.34000003</v>
      </c>
      <c r="F53" s="10">
        <v>401478</v>
      </c>
    </row>
    <row r="54" spans="2:6" ht="12.75" customHeight="1" x14ac:dyDescent="0.2">
      <c r="B54" s="14">
        <v>48</v>
      </c>
      <c r="C54" s="36">
        <v>46965</v>
      </c>
      <c r="D54" s="12">
        <v>46996</v>
      </c>
      <c r="E54" s="29">
        <f t="shared" si="0"/>
        <v>699909528.34000003</v>
      </c>
      <c r="F54" s="13">
        <v>406697</v>
      </c>
    </row>
  </sheetData>
  <mergeCells count="5">
    <mergeCell ref="B1:D1"/>
    <mergeCell ref="B2:D2"/>
    <mergeCell ref="B3:D3"/>
    <mergeCell ref="B4:D4"/>
    <mergeCell ref="B5:F5"/>
  </mergeCells>
  <printOptions gridLines="1"/>
  <pageMargins left="0.74" right="0.15748031496062992" top="0.73" bottom="0.15748031496062992" header="0.6" footer="0.15748031496062992"/>
  <pageSetup scale="8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4"/>
  <sheetViews>
    <sheetView topLeftCell="B35" zoomScale="120" zoomScaleNormal="120" workbookViewId="0">
      <selection activeCell="B5" sqref="B5:F54"/>
    </sheetView>
  </sheetViews>
  <sheetFormatPr baseColWidth="10" defaultRowHeight="11.25" x14ac:dyDescent="0.2"/>
  <cols>
    <col min="1" max="1" width="0" style="2" hidden="1" customWidth="1"/>
    <col min="2" max="2" width="5.28515625" style="4" customWidth="1"/>
    <col min="3" max="3" width="11.85546875" style="4" customWidth="1"/>
    <col min="4" max="4" width="12" style="4" customWidth="1"/>
    <col min="5" max="5" width="17.140625" style="2" customWidth="1"/>
    <col min="6" max="6" width="14.7109375" style="2" customWidth="1"/>
    <col min="7" max="204" width="11.42578125" style="2"/>
    <col min="205" max="205" width="25.85546875" style="2" customWidth="1"/>
    <col min="206" max="206" width="14.85546875" style="2" customWidth="1"/>
    <col min="207" max="207" width="15.42578125" style="2" customWidth="1"/>
    <col min="208" max="208" width="10.7109375" style="2" customWidth="1"/>
    <col min="209" max="209" width="9.42578125" style="2" customWidth="1"/>
    <col min="210" max="210" width="14.140625" style="2" customWidth="1"/>
    <col min="211" max="211" width="16.7109375" style="2" customWidth="1"/>
    <col min="212" max="212" width="13.28515625" style="2" customWidth="1"/>
    <col min="213" max="213" width="17.28515625" style="2" customWidth="1"/>
    <col min="214" max="214" width="9.85546875" style="2" customWidth="1"/>
    <col min="215" max="215" width="17.28515625" style="2" customWidth="1"/>
    <col min="216" max="216" width="14.42578125" style="2" customWidth="1"/>
    <col min="217" max="217" width="0" style="2" hidden="1" customWidth="1"/>
    <col min="218" max="218" width="18.28515625" style="2" customWidth="1"/>
    <col min="219" max="219" width="18.42578125" style="2" customWidth="1"/>
    <col min="220" max="220" width="17" style="2" customWidth="1"/>
    <col min="221" max="460" width="11.42578125" style="2"/>
    <col min="461" max="461" width="25.85546875" style="2" customWidth="1"/>
    <col min="462" max="462" width="14.85546875" style="2" customWidth="1"/>
    <col min="463" max="463" width="15.42578125" style="2" customWidth="1"/>
    <col min="464" max="464" width="10.7109375" style="2" customWidth="1"/>
    <col min="465" max="465" width="9.42578125" style="2" customWidth="1"/>
    <col min="466" max="466" width="14.140625" style="2" customWidth="1"/>
    <col min="467" max="467" width="16.7109375" style="2" customWidth="1"/>
    <col min="468" max="468" width="13.28515625" style="2" customWidth="1"/>
    <col min="469" max="469" width="17.28515625" style="2" customWidth="1"/>
    <col min="470" max="470" width="9.85546875" style="2" customWidth="1"/>
    <col min="471" max="471" width="17.28515625" style="2" customWidth="1"/>
    <col min="472" max="472" width="14.42578125" style="2" customWidth="1"/>
    <col min="473" max="473" width="0" style="2" hidden="1" customWidth="1"/>
    <col min="474" max="474" width="18.28515625" style="2" customWidth="1"/>
    <col min="475" max="475" width="18.42578125" style="2" customWidth="1"/>
    <col min="476" max="476" width="17" style="2" customWidth="1"/>
    <col min="477" max="716" width="11.42578125" style="2"/>
    <col min="717" max="717" width="25.85546875" style="2" customWidth="1"/>
    <col min="718" max="718" width="14.85546875" style="2" customWidth="1"/>
    <col min="719" max="719" width="15.42578125" style="2" customWidth="1"/>
    <col min="720" max="720" width="10.7109375" style="2" customWidth="1"/>
    <col min="721" max="721" width="9.42578125" style="2" customWidth="1"/>
    <col min="722" max="722" width="14.140625" style="2" customWidth="1"/>
    <col min="723" max="723" width="16.7109375" style="2" customWidth="1"/>
    <col min="724" max="724" width="13.28515625" style="2" customWidth="1"/>
    <col min="725" max="725" width="17.28515625" style="2" customWidth="1"/>
    <col min="726" max="726" width="9.85546875" style="2" customWidth="1"/>
    <col min="727" max="727" width="17.28515625" style="2" customWidth="1"/>
    <col min="728" max="728" width="14.42578125" style="2" customWidth="1"/>
    <col min="729" max="729" width="0" style="2" hidden="1" customWidth="1"/>
    <col min="730" max="730" width="18.28515625" style="2" customWidth="1"/>
    <col min="731" max="731" width="18.42578125" style="2" customWidth="1"/>
    <col min="732" max="732" width="17" style="2" customWidth="1"/>
    <col min="733" max="972" width="11.42578125" style="2"/>
    <col min="973" max="973" width="25.85546875" style="2" customWidth="1"/>
    <col min="974" max="974" width="14.85546875" style="2" customWidth="1"/>
    <col min="975" max="975" width="15.42578125" style="2" customWidth="1"/>
    <col min="976" max="976" width="10.7109375" style="2" customWidth="1"/>
    <col min="977" max="977" width="9.42578125" style="2" customWidth="1"/>
    <col min="978" max="978" width="14.140625" style="2" customWidth="1"/>
    <col min="979" max="979" width="16.7109375" style="2" customWidth="1"/>
    <col min="980" max="980" width="13.28515625" style="2" customWidth="1"/>
    <col min="981" max="981" width="17.28515625" style="2" customWidth="1"/>
    <col min="982" max="982" width="9.85546875" style="2" customWidth="1"/>
    <col min="983" max="983" width="17.28515625" style="2" customWidth="1"/>
    <col min="984" max="984" width="14.42578125" style="2" customWidth="1"/>
    <col min="985" max="985" width="0" style="2" hidden="1" customWidth="1"/>
    <col min="986" max="986" width="18.28515625" style="2" customWidth="1"/>
    <col min="987" max="987" width="18.42578125" style="2" customWidth="1"/>
    <col min="988" max="988" width="17" style="2" customWidth="1"/>
    <col min="989" max="1228" width="11.42578125" style="2"/>
    <col min="1229" max="1229" width="25.85546875" style="2" customWidth="1"/>
    <col min="1230" max="1230" width="14.85546875" style="2" customWidth="1"/>
    <col min="1231" max="1231" width="15.42578125" style="2" customWidth="1"/>
    <col min="1232" max="1232" width="10.7109375" style="2" customWidth="1"/>
    <col min="1233" max="1233" width="9.42578125" style="2" customWidth="1"/>
    <col min="1234" max="1234" width="14.140625" style="2" customWidth="1"/>
    <col min="1235" max="1235" width="16.7109375" style="2" customWidth="1"/>
    <col min="1236" max="1236" width="13.28515625" style="2" customWidth="1"/>
    <col min="1237" max="1237" width="17.28515625" style="2" customWidth="1"/>
    <col min="1238" max="1238" width="9.85546875" style="2" customWidth="1"/>
    <col min="1239" max="1239" width="17.28515625" style="2" customWidth="1"/>
    <col min="1240" max="1240" width="14.42578125" style="2" customWidth="1"/>
    <col min="1241" max="1241" width="0" style="2" hidden="1" customWidth="1"/>
    <col min="1242" max="1242" width="18.28515625" style="2" customWidth="1"/>
    <col min="1243" max="1243" width="18.42578125" style="2" customWidth="1"/>
    <col min="1244" max="1244" width="17" style="2" customWidth="1"/>
    <col min="1245" max="1484" width="11.42578125" style="2"/>
    <col min="1485" max="1485" width="25.85546875" style="2" customWidth="1"/>
    <col min="1486" max="1486" width="14.85546875" style="2" customWidth="1"/>
    <col min="1487" max="1487" width="15.42578125" style="2" customWidth="1"/>
    <col min="1488" max="1488" width="10.7109375" style="2" customWidth="1"/>
    <col min="1489" max="1489" width="9.42578125" style="2" customWidth="1"/>
    <col min="1490" max="1490" width="14.140625" style="2" customWidth="1"/>
    <col min="1491" max="1491" width="16.7109375" style="2" customWidth="1"/>
    <col min="1492" max="1492" width="13.28515625" style="2" customWidth="1"/>
    <col min="1493" max="1493" width="17.28515625" style="2" customWidth="1"/>
    <col min="1494" max="1494" width="9.85546875" style="2" customWidth="1"/>
    <col min="1495" max="1495" width="17.28515625" style="2" customWidth="1"/>
    <col min="1496" max="1496" width="14.42578125" style="2" customWidth="1"/>
    <col min="1497" max="1497" width="0" style="2" hidden="1" customWidth="1"/>
    <col min="1498" max="1498" width="18.28515625" style="2" customWidth="1"/>
    <col min="1499" max="1499" width="18.42578125" style="2" customWidth="1"/>
    <col min="1500" max="1500" width="17" style="2" customWidth="1"/>
    <col min="1501" max="1740" width="11.42578125" style="2"/>
    <col min="1741" max="1741" width="25.85546875" style="2" customWidth="1"/>
    <col min="1742" max="1742" width="14.85546875" style="2" customWidth="1"/>
    <col min="1743" max="1743" width="15.42578125" style="2" customWidth="1"/>
    <col min="1744" max="1744" width="10.7109375" style="2" customWidth="1"/>
    <col min="1745" max="1745" width="9.42578125" style="2" customWidth="1"/>
    <col min="1746" max="1746" width="14.140625" style="2" customWidth="1"/>
    <col min="1747" max="1747" width="16.7109375" style="2" customWidth="1"/>
    <col min="1748" max="1748" width="13.28515625" style="2" customWidth="1"/>
    <col min="1749" max="1749" width="17.28515625" style="2" customWidth="1"/>
    <col min="1750" max="1750" width="9.85546875" style="2" customWidth="1"/>
    <col min="1751" max="1751" width="17.28515625" style="2" customWidth="1"/>
    <col min="1752" max="1752" width="14.42578125" style="2" customWidth="1"/>
    <col min="1753" max="1753" width="0" style="2" hidden="1" customWidth="1"/>
    <col min="1754" max="1754" width="18.28515625" style="2" customWidth="1"/>
    <col min="1755" max="1755" width="18.42578125" style="2" customWidth="1"/>
    <col min="1756" max="1756" width="17" style="2" customWidth="1"/>
    <col min="1757" max="1996" width="11.42578125" style="2"/>
    <col min="1997" max="1997" width="25.85546875" style="2" customWidth="1"/>
    <col min="1998" max="1998" width="14.85546875" style="2" customWidth="1"/>
    <col min="1999" max="1999" width="15.42578125" style="2" customWidth="1"/>
    <col min="2000" max="2000" width="10.7109375" style="2" customWidth="1"/>
    <col min="2001" max="2001" width="9.42578125" style="2" customWidth="1"/>
    <col min="2002" max="2002" width="14.140625" style="2" customWidth="1"/>
    <col min="2003" max="2003" width="16.7109375" style="2" customWidth="1"/>
    <col min="2004" max="2004" width="13.28515625" style="2" customWidth="1"/>
    <col min="2005" max="2005" width="17.28515625" style="2" customWidth="1"/>
    <col min="2006" max="2006" width="9.85546875" style="2" customWidth="1"/>
    <col min="2007" max="2007" width="17.28515625" style="2" customWidth="1"/>
    <col min="2008" max="2008" width="14.42578125" style="2" customWidth="1"/>
    <col min="2009" max="2009" width="0" style="2" hidden="1" customWidth="1"/>
    <col min="2010" max="2010" width="18.28515625" style="2" customWidth="1"/>
    <col min="2011" max="2011" width="18.42578125" style="2" customWidth="1"/>
    <col min="2012" max="2012" width="17" style="2" customWidth="1"/>
    <col min="2013" max="2252" width="11.42578125" style="2"/>
    <col min="2253" max="2253" width="25.85546875" style="2" customWidth="1"/>
    <col min="2254" max="2254" width="14.85546875" style="2" customWidth="1"/>
    <col min="2255" max="2255" width="15.42578125" style="2" customWidth="1"/>
    <col min="2256" max="2256" width="10.7109375" style="2" customWidth="1"/>
    <col min="2257" max="2257" width="9.42578125" style="2" customWidth="1"/>
    <col min="2258" max="2258" width="14.140625" style="2" customWidth="1"/>
    <col min="2259" max="2259" width="16.7109375" style="2" customWidth="1"/>
    <col min="2260" max="2260" width="13.28515625" style="2" customWidth="1"/>
    <col min="2261" max="2261" width="17.28515625" style="2" customWidth="1"/>
    <col min="2262" max="2262" width="9.85546875" style="2" customWidth="1"/>
    <col min="2263" max="2263" width="17.28515625" style="2" customWidth="1"/>
    <col min="2264" max="2264" width="14.42578125" style="2" customWidth="1"/>
    <col min="2265" max="2265" width="0" style="2" hidden="1" customWidth="1"/>
    <col min="2266" max="2266" width="18.28515625" style="2" customWidth="1"/>
    <col min="2267" max="2267" width="18.42578125" style="2" customWidth="1"/>
    <col min="2268" max="2268" width="17" style="2" customWidth="1"/>
    <col min="2269" max="2508" width="11.42578125" style="2"/>
    <col min="2509" max="2509" width="25.85546875" style="2" customWidth="1"/>
    <col min="2510" max="2510" width="14.85546875" style="2" customWidth="1"/>
    <col min="2511" max="2511" width="15.42578125" style="2" customWidth="1"/>
    <col min="2512" max="2512" width="10.7109375" style="2" customWidth="1"/>
    <col min="2513" max="2513" width="9.42578125" style="2" customWidth="1"/>
    <col min="2514" max="2514" width="14.140625" style="2" customWidth="1"/>
    <col min="2515" max="2515" width="16.7109375" style="2" customWidth="1"/>
    <col min="2516" max="2516" width="13.28515625" style="2" customWidth="1"/>
    <col min="2517" max="2517" width="17.28515625" style="2" customWidth="1"/>
    <col min="2518" max="2518" width="9.85546875" style="2" customWidth="1"/>
    <col min="2519" max="2519" width="17.28515625" style="2" customWidth="1"/>
    <col min="2520" max="2520" width="14.42578125" style="2" customWidth="1"/>
    <col min="2521" max="2521" width="0" style="2" hidden="1" customWidth="1"/>
    <col min="2522" max="2522" width="18.28515625" style="2" customWidth="1"/>
    <col min="2523" max="2523" width="18.42578125" style="2" customWidth="1"/>
    <col min="2524" max="2524" width="17" style="2" customWidth="1"/>
    <col min="2525" max="2764" width="11.42578125" style="2"/>
    <col min="2765" max="2765" width="25.85546875" style="2" customWidth="1"/>
    <col min="2766" max="2766" width="14.85546875" style="2" customWidth="1"/>
    <col min="2767" max="2767" width="15.42578125" style="2" customWidth="1"/>
    <col min="2768" max="2768" width="10.7109375" style="2" customWidth="1"/>
    <col min="2769" max="2769" width="9.42578125" style="2" customWidth="1"/>
    <col min="2770" max="2770" width="14.140625" style="2" customWidth="1"/>
    <col min="2771" max="2771" width="16.7109375" style="2" customWidth="1"/>
    <col min="2772" max="2772" width="13.28515625" style="2" customWidth="1"/>
    <col min="2773" max="2773" width="17.28515625" style="2" customWidth="1"/>
    <col min="2774" max="2774" width="9.85546875" style="2" customWidth="1"/>
    <col min="2775" max="2775" width="17.28515625" style="2" customWidth="1"/>
    <col min="2776" max="2776" width="14.42578125" style="2" customWidth="1"/>
    <col min="2777" max="2777" width="0" style="2" hidden="1" customWidth="1"/>
    <col min="2778" max="2778" width="18.28515625" style="2" customWidth="1"/>
    <col min="2779" max="2779" width="18.42578125" style="2" customWidth="1"/>
    <col min="2780" max="2780" width="17" style="2" customWidth="1"/>
    <col min="2781" max="3020" width="11.42578125" style="2"/>
    <col min="3021" max="3021" width="25.85546875" style="2" customWidth="1"/>
    <col min="3022" max="3022" width="14.85546875" style="2" customWidth="1"/>
    <col min="3023" max="3023" width="15.42578125" style="2" customWidth="1"/>
    <col min="3024" max="3024" width="10.7109375" style="2" customWidth="1"/>
    <col min="3025" max="3025" width="9.42578125" style="2" customWidth="1"/>
    <col min="3026" max="3026" width="14.140625" style="2" customWidth="1"/>
    <col min="3027" max="3027" width="16.7109375" style="2" customWidth="1"/>
    <col min="3028" max="3028" width="13.28515625" style="2" customWidth="1"/>
    <col min="3029" max="3029" width="17.28515625" style="2" customWidth="1"/>
    <col min="3030" max="3030" width="9.85546875" style="2" customWidth="1"/>
    <col min="3031" max="3031" width="17.28515625" style="2" customWidth="1"/>
    <col min="3032" max="3032" width="14.42578125" style="2" customWidth="1"/>
    <col min="3033" max="3033" width="0" style="2" hidden="1" customWidth="1"/>
    <col min="3034" max="3034" width="18.28515625" style="2" customWidth="1"/>
    <col min="3035" max="3035" width="18.42578125" style="2" customWidth="1"/>
    <col min="3036" max="3036" width="17" style="2" customWidth="1"/>
    <col min="3037" max="3276" width="11.42578125" style="2"/>
    <col min="3277" max="3277" width="25.85546875" style="2" customWidth="1"/>
    <col min="3278" max="3278" width="14.85546875" style="2" customWidth="1"/>
    <col min="3279" max="3279" width="15.42578125" style="2" customWidth="1"/>
    <col min="3280" max="3280" width="10.7109375" style="2" customWidth="1"/>
    <col min="3281" max="3281" width="9.42578125" style="2" customWidth="1"/>
    <col min="3282" max="3282" width="14.140625" style="2" customWidth="1"/>
    <col min="3283" max="3283" width="16.7109375" style="2" customWidth="1"/>
    <col min="3284" max="3284" width="13.28515625" style="2" customWidth="1"/>
    <col min="3285" max="3285" width="17.28515625" style="2" customWidth="1"/>
    <col min="3286" max="3286" width="9.85546875" style="2" customWidth="1"/>
    <col min="3287" max="3287" width="17.28515625" style="2" customWidth="1"/>
    <col min="3288" max="3288" width="14.42578125" style="2" customWidth="1"/>
    <col min="3289" max="3289" width="0" style="2" hidden="1" customWidth="1"/>
    <col min="3290" max="3290" width="18.28515625" style="2" customWidth="1"/>
    <col min="3291" max="3291" width="18.42578125" style="2" customWidth="1"/>
    <col min="3292" max="3292" width="17" style="2" customWidth="1"/>
    <col min="3293" max="3532" width="11.42578125" style="2"/>
    <col min="3533" max="3533" width="25.85546875" style="2" customWidth="1"/>
    <col min="3534" max="3534" width="14.85546875" style="2" customWidth="1"/>
    <col min="3535" max="3535" width="15.42578125" style="2" customWidth="1"/>
    <col min="3536" max="3536" width="10.7109375" style="2" customWidth="1"/>
    <col min="3537" max="3537" width="9.42578125" style="2" customWidth="1"/>
    <col min="3538" max="3538" width="14.140625" style="2" customWidth="1"/>
    <col min="3539" max="3539" width="16.7109375" style="2" customWidth="1"/>
    <col min="3540" max="3540" width="13.28515625" style="2" customWidth="1"/>
    <col min="3541" max="3541" width="17.28515625" style="2" customWidth="1"/>
    <col min="3542" max="3542" width="9.85546875" style="2" customWidth="1"/>
    <col min="3543" max="3543" width="17.28515625" style="2" customWidth="1"/>
    <col min="3544" max="3544" width="14.42578125" style="2" customWidth="1"/>
    <col min="3545" max="3545" width="0" style="2" hidden="1" customWidth="1"/>
    <col min="3546" max="3546" width="18.28515625" style="2" customWidth="1"/>
    <col min="3547" max="3547" width="18.42578125" style="2" customWidth="1"/>
    <col min="3548" max="3548" width="17" style="2" customWidth="1"/>
    <col min="3549" max="3788" width="11.42578125" style="2"/>
    <col min="3789" max="3789" width="25.85546875" style="2" customWidth="1"/>
    <col min="3790" max="3790" width="14.85546875" style="2" customWidth="1"/>
    <col min="3791" max="3791" width="15.42578125" style="2" customWidth="1"/>
    <col min="3792" max="3792" width="10.7109375" style="2" customWidth="1"/>
    <col min="3793" max="3793" width="9.42578125" style="2" customWidth="1"/>
    <col min="3794" max="3794" width="14.140625" style="2" customWidth="1"/>
    <col min="3795" max="3795" width="16.7109375" style="2" customWidth="1"/>
    <col min="3796" max="3796" width="13.28515625" style="2" customWidth="1"/>
    <col min="3797" max="3797" width="17.28515625" style="2" customWidth="1"/>
    <col min="3798" max="3798" width="9.85546875" style="2" customWidth="1"/>
    <col min="3799" max="3799" width="17.28515625" style="2" customWidth="1"/>
    <col min="3800" max="3800" width="14.42578125" style="2" customWidth="1"/>
    <col min="3801" max="3801" width="0" style="2" hidden="1" customWidth="1"/>
    <col min="3802" max="3802" width="18.28515625" style="2" customWidth="1"/>
    <col min="3803" max="3803" width="18.42578125" style="2" customWidth="1"/>
    <col min="3804" max="3804" width="17" style="2" customWidth="1"/>
    <col min="3805" max="4044" width="11.42578125" style="2"/>
    <col min="4045" max="4045" width="25.85546875" style="2" customWidth="1"/>
    <col min="4046" max="4046" width="14.85546875" style="2" customWidth="1"/>
    <col min="4047" max="4047" width="15.42578125" style="2" customWidth="1"/>
    <col min="4048" max="4048" width="10.7109375" style="2" customWidth="1"/>
    <col min="4049" max="4049" width="9.42578125" style="2" customWidth="1"/>
    <col min="4050" max="4050" width="14.140625" style="2" customWidth="1"/>
    <col min="4051" max="4051" width="16.7109375" style="2" customWidth="1"/>
    <col min="4052" max="4052" width="13.28515625" style="2" customWidth="1"/>
    <col min="4053" max="4053" width="17.28515625" style="2" customWidth="1"/>
    <col min="4054" max="4054" width="9.85546875" style="2" customWidth="1"/>
    <col min="4055" max="4055" width="17.28515625" style="2" customWidth="1"/>
    <col min="4056" max="4056" width="14.42578125" style="2" customWidth="1"/>
    <col min="4057" max="4057" width="0" style="2" hidden="1" customWidth="1"/>
    <col min="4058" max="4058" width="18.28515625" style="2" customWidth="1"/>
    <col min="4059" max="4059" width="18.42578125" style="2" customWidth="1"/>
    <col min="4060" max="4060" width="17" style="2" customWidth="1"/>
    <col min="4061" max="4300" width="11.42578125" style="2"/>
    <col min="4301" max="4301" width="25.85546875" style="2" customWidth="1"/>
    <col min="4302" max="4302" width="14.85546875" style="2" customWidth="1"/>
    <col min="4303" max="4303" width="15.42578125" style="2" customWidth="1"/>
    <col min="4304" max="4304" width="10.7109375" style="2" customWidth="1"/>
    <col min="4305" max="4305" width="9.42578125" style="2" customWidth="1"/>
    <col min="4306" max="4306" width="14.140625" style="2" customWidth="1"/>
    <col min="4307" max="4307" width="16.7109375" style="2" customWidth="1"/>
    <col min="4308" max="4308" width="13.28515625" style="2" customWidth="1"/>
    <col min="4309" max="4309" width="17.28515625" style="2" customWidth="1"/>
    <col min="4310" max="4310" width="9.85546875" style="2" customWidth="1"/>
    <col min="4311" max="4311" width="17.28515625" style="2" customWidth="1"/>
    <col min="4312" max="4312" width="14.42578125" style="2" customWidth="1"/>
    <col min="4313" max="4313" width="0" style="2" hidden="1" customWidth="1"/>
    <col min="4314" max="4314" width="18.28515625" style="2" customWidth="1"/>
    <col min="4315" max="4315" width="18.42578125" style="2" customWidth="1"/>
    <col min="4316" max="4316" width="17" style="2" customWidth="1"/>
    <col min="4317" max="4556" width="11.42578125" style="2"/>
    <col min="4557" max="4557" width="25.85546875" style="2" customWidth="1"/>
    <col min="4558" max="4558" width="14.85546875" style="2" customWidth="1"/>
    <col min="4559" max="4559" width="15.42578125" style="2" customWidth="1"/>
    <col min="4560" max="4560" width="10.7109375" style="2" customWidth="1"/>
    <col min="4561" max="4561" width="9.42578125" style="2" customWidth="1"/>
    <col min="4562" max="4562" width="14.140625" style="2" customWidth="1"/>
    <col min="4563" max="4563" width="16.7109375" style="2" customWidth="1"/>
    <col min="4564" max="4564" width="13.28515625" style="2" customWidth="1"/>
    <col min="4565" max="4565" width="17.28515625" style="2" customWidth="1"/>
    <col min="4566" max="4566" width="9.85546875" style="2" customWidth="1"/>
    <col min="4567" max="4567" width="17.28515625" style="2" customWidth="1"/>
    <col min="4568" max="4568" width="14.42578125" style="2" customWidth="1"/>
    <col min="4569" max="4569" width="0" style="2" hidden="1" customWidth="1"/>
    <col min="4570" max="4570" width="18.28515625" style="2" customWidth="1"/>
    <col min="4571" max="4571" width="18.42578125" style="2" customWidth="1"/>
    <col min="4572" max="4572" width="17" style="2" customWidth="1"/>
    <col min="4573" max="4812" width="11.42578125" style="2"/>
    <col min="4813" max="4813" width="25.85546875" style="2" customWidth="1"/>
    <col min="4814" max="4814" width="14.85546875" style="2" customWidth="1"/>
    <col min="4815" max="4815" width="15.42578125" style="2" customWidth="1"/>
    <col min="4816" max="4816" width="10.7109375" style="2" customWidth="1"/>
    <col min="4817" max="4817" width="9.42578125" style="2" customWidth="1"/>
    <col min="4818" max="4818" width="14.140625" style="2" customWidth="1"/>
    <col min="4819" max="4819" width="16.7109375" style="2" customWidth="1"/>
    <col min="4820" max="4820" width="13.28515625" style="2" customWidth="1"/>
    <col min="4821" max="4821" width="17.28515625" style="2" customWidth="1"/>
    <col min="4822" max="4822" width="9.85546875" style="2" customWidth="1"/>
    <col min="4823" max="4823" width="17.28515625" style="2" customWidth="1"/>
    <col min="4824" max="4824" width="14.42578125" style="2" customWidth="1"/>
    <col min="4825" max="4825" width="0" style="2" hidden="1" customWidth="1"/>
    <col min="4826" max="4826" width="18.28515625" style="2" customWidth="1"/>
    <col min="4827" max="4827" width="18.42578125" style="2" customWidth="1"/>
    <col min="4828" max="4828" width="17" style="2" customWidth="1"/>
    <col min="4829" max="5068" width="11.42578125" style="2"/>
    <col min="5069" max="5069" width="25.85546875" style="2" customWidth="1"/>
    <col min="5070" max="5070" width="14.85546875" style="2" customWidth="1"/>
    <col min="5071" max="5071" width="15.42578125" style="2" customWidth="1"/>
    <col min="5072" max="5072" width="10.7109375" style="2" customWidth="1"/>
    <col min="5073" max="5073" width="9.42578125" style="2" customWidth="1"/>
    <col min="5074" max="5074" width="14.140625" style="2" customWidth="1"/>
    <col min="5075" max="5075" width="16.7109375" style="2" customWidth="1"/>
    <col min="5076" max="5076" width="13.28515625" style="2" customWidth="1"/>
    <col min="5077" max="5077" width="17.28515625" style="2" customWidth="1"/>
    <col min="5078" max="5078" width="9.85546875" style="2" customWidth="1"/>
    <col min="5079" max="5079" width="17.28515625" style="2" customWidth="1"/>
    <col min="5080" max="5080" width="14.42578125" style="2" customWidth="1"/>
    <col min="5081" max="5081" width="0" style="2" hidden="1" customWidth="1"/>
    <col min="5082" max="5082" width="18.28515625" style="2" customWidth="1"/>
    <col min="5083" max="5083" width="18.42578125" style="2" customWidth="1"/>
    <col min="5084" max="5084" width="17" style="2" customWidth="1"/>
    <col min="5085" max="5324" width="11.42578125" style="2"/>
    <col min="5325" max="5325" width="25.85546875" style="2" customWidth="1"/>
    <col min="5326" max="5326" width="14.85546875" style="2" customWidth="1"/>
    <col min="5327" max="5327" width="15.42578125" style="2" customWidth="1"/>
    <col min="5328" max="5328" width="10.7109375" style="2" customWidth="1"/>
    <col min="5329" max="5329" width="9.42578125" style="2" customWidth="1"/>
    <col min="5330" max="5330" width="14.140625" style="2" customWidth="1"/>
    <col min="5331" max="5331" width="16.7109375" style="2" customWidth="1"/>
    <col min="5332" max="5332" width="13.28515625" style="2" customWidth="1"/>
    <col min="5333" max="5333" width="17.28515625" style="2" customWidth="1"/>
    <col min="5334" max="5334" width="9.85546875" style="2" customWidth="1"/>
    <col min="5335" max="5335" width="17.28515625" style="2" customWidth="1"/>
    <col min="5336" max="5336" width="14.42578125" style="2" customWidth="1"/>
    <col min="5337" max="5337" width="0" style="2" hidden="1" customWidth="1"/>
    <col min="5338" max="5338" width="18.28515625" style="2" customWidth="1"/>
    <col min="5339" max="5339" width="18.42578125" style="2" customWidth="1"/>
    <col min="5340" max="5340" width="17" style="2" customWidth="1"/>
    <col min="5341" max="5580" width="11.42578125" style="2"/>
    <col min="5581" max="5581" width="25.85546875" style="2" customWidth="1"/>
    <col min="5582" max="5582" width="14.85546875" style="2" customWidth="1"/>
    <col min="5583" max="5583" width="15.42578125" style="2" customWidth="1"/>
    <col min="5584" max="5584" width="10.7109375" style="2" customWidth="1"/>
    <col min="5585" max="5585" width="9.42578125" style="2" customWidth="1"/>
    <col min="5586" max="5586" width="14.140625" style="2" customWidth="1"/>
    <col min="5587" max="5587" width="16.7109375" style="2" customWidth="1"/>
    <col min="5588" max="5588" width="13.28515625" style="2" customWidth="1"/>
    <col min="5589" max="5589" width="17.28515625" style="2" customWidth="1"/>
    <col min="5590" max="5590" width="9.85546875" style="2" customWidth="1"/>
    <col min="5591" max="5591" width="17.28515625" style="2" customWidth="1"/>
    <col min="5592" max="5592" width="14.42578125" style="2" customWidth="1"/>
    <col min="5593" max="5593" width="0" style="2" hidden="1" customWidth="1"/>
    <col min="5594" max="5594" width="18.28515625" style="2" customWidth="1"/>
    <col min="5595" max="5595" width="18.42578125" style="2" customWidth="1"/>
    <col min="5596" max="5596" width="17" style="2" customWidth="1"/>
    <col min="5597" max="5836" width="11.42578125" style="2"/>
    <col min="5837" max="5837" width="25.85546875" style="2" customWidth="1"/>
    <col min="5838" max="5838" width="14.85546875" style="2" customWidth="1"/>
    <col min="5839" max="5839" width="15.42578125" style="2" customWidth="1"/>
    <col min="5840" max="5840" width="10.7109375" style="2" customWidth="1"/>
    <col min="5841" max="5841" width="9.42578125" style="2" customWidth="1"/>
    <col min="5842" max="5842" width="14.140625" style="2" customWidth="1"/>
    <col min="5843" max="5843" width="16.7109375" style="2" customWidth="1"/>
    <col min="5844" max="5844" width="13.28515625" style="2" customWidth="1"/>
    <col min="5845" max="5845" width="17.28515625" style="2" customWidth="1"/>
    <col min="5846" max="5846" width="9.85546875" style="2" customWidth="1"/>
    <col min="5847" max="5847" width="17.28515625" style="2" customWidth="1"/>
    <col min="5848" max="5848" width="14.42578125" style="2" customWidth="1"/>
    <col min="5849" max="5849" width="0" style="2" hidden="1" customWidth="1"/>
    <col min="5850" max="5850" width="18.28515625" style="2" customWidth="1"/>
    <col min="5851" max="5851" width="18.42578125" style="2" customWidth="1"/>
    <col min="5852" max="5852" width="17" style="2" customWidth="1"/>
    <col min="5853" max="6092" width="11.42578125" style="2"/>
    <col min="6093" max="6093" width="25.85546875" style="2" customWidth="1"/>
    <col min="6094" max="6094" width="14.85546875" style="2" customWidth="1"/>
    <col min="6095" max="6095" width="15.42578125" style="2" customWidth="1"/>
    <col min="6096" max="6096" width="10.7109375" style="2" customWidth="1"/>
    <col min="6097" max="6097" width="9.42578125" style="2" customWidth="1"/>
    <col min="6098" max="6098" width="14.140625" style="2" customWidth="1"/>
    <col min="6099" max="6099" width="16.7109375" style="2" customWidth="1"/>
    <col min="6100" max="6100" width="13.28515625" style="2" customWidth="1"/>
    <col min="6101" max="6101" width="17.28515625" style="2" customWidth="1"/>
    <col min="6102" max="6102" width="9.85546875" style="2" customWidth="1"/>
    <col min="6103" max="6103" width="17.28515625" style="2" customWidth="1"/>
    <col min="6104" max="6104" width="14.42578125" style="2" customWidth="1"/>
    <col min="6105" max="6105" width="0" style="2" hidden="1" customWidth="1"/>
    <col min="6106" max="6106" width="18.28515625" style="2" customWidth="1"/>
    <col min="6107" max="6107" width="18.42578125" style="2" customWidth="1"/>
    <col min="6108" max="6108" width="17" style="2" customWidth="1"/>
    <col min="6109" max="6348" width="11.42578125" style="2"/>
    <col min="6349" max="6349" width="25.85546875" style="2" customWidth="1"/>
    <col min="6350" max="6350" width="14.85546875" style="2" customWidth="1"/>
    <col min="6351" max="6351" width="15.42578125" style="2" customWidth="1"/>
    <col min="6352" max="6352" width="10.7109375" style="2" customWidth="1"/>
    <col min="6353" max="6353" width="9.42578125" style="2" customWidth="1"/>
    <col min="6354" max="6354" width="14.140625" style="2" customWidth="1"/>
    <col min="6355" max="6355" width="16.7109375" style="2" customWidth="1"/>
    <col min="6356" max="6356" width="13.28515625" style="2" customWidth="1"/>
    <col min="6357" max="6357" width="17.28515625" style="2" customWidth="1"/>
    <col min="6358" max="6358" width="9.85546875" style="2" customWidth="1"/>
    <col min="6359" max="6359" width="17.28515625" style="2" customWidth="1"/>
    <col min="6360" max="6360" width="14.42578125" style="2" customWidth="1"/>
    <col min="6361" max="6361" width="0" style="2" hidden="1" customWidth="1"/>
    <col min="6362" max="6362" width="18.28515625" style="2" customWidth="1"/>
    <col min="6363" max="6363" width="18.42578125" style="2" customWidth="1"/>
    <col min="6364" max="6364" width="17" style="2" customWidth="1"/>
    <col min="6365" max="6604" width="11.42578125" style="2"/>
    <col min="6605" max="6605" width="25.85546875" style="2" customWidth="1"/>
    <col min="6606" max="6606" width="14.85546875" style="2" customWidth="1"/>
    <col min="6607" max="6607" width="15.42578125" style="2" customWidth="1"/>
    <col min="6608" max="6608" width="10.7109375" style="2" customWidth="1"/>
    <col min="6609" max="6609" width="9.42578125" style="2" customWidth="1"/>
    <col min="6610" max="6610" width="14.140625" style="2" customWidth="1"/>
    <col min="6611" max="6611" width="16.7109375" style="2" customWidth="1"/>
    <col min="6612" max="6612" width="13.28515625" style="2" customWidth="1"/>
    <col min="6613" max="6613" width="17.28515625" style="2" customWidth="1"/>
    <col min="6614" max="6614" width="9.85546875" style="2" customWidth="1"/>
    <col min="6615" max="6615" width="17.28515625" style="2" customWidth="1"/>
    <col min="6616" max="6616" width="14.42578125" style="2" customWidth="1"/>
    <col min="6617" max="6617" width="0" style="2" hidden="1" customWidth="1"/>
    <col min="6618" max="6618" width="18.28515625" style="2" customWidth="1"/>
    <col min="6619" max="6619" width="18.42578125" style="2" customWidth="1"/>
    <col min="6620" max="6620" width="17" style="2" customWidth="1"/>
    <col min="6621" max="6860" width="11.42578125" style="2"/>
    <col min="6861" max="6861" width="25.85546875" style="2" customWidth="1"/>
    <col min="6862" max="6862" width="14.85546875" style="2" customWidth="1"/>
    <col min="6863" max="6863" width="15.42578125" style="2" customWidth="1"/>
    <col min="6864" max="6864" width="10.7109375" style="2" customWidth="1"/>
    <col min="6865" max="6865" width="9.42578125" style="2" customWidth="1"/>
    <col min="6866" max="6866" width="14.140625" style="2" customWidth="1"/>
    <col min="6867" max="6867" width="16.7109375" style="2" customWidth="1"/>
    <col min="6868" max="6868" width="13.28515625" style="2" customWidth="1"/>
    <col min="6869" max="6869" width="17.28515625" style="2" customWidth="1"/>
    <col min="6870" max="6870" width="9.85546875" style="2" customWidth="1"/>
    <col min="6871" max="6871" width="17.28515625" style="2" customWidth="1"/>
    <col min="6872" max="6872" width="14.42578125" style="2" customWidth="1"/>
    <col min="6873" max="6873" width="0" style="2" hidden="1" customWidth="1"/>
    <col min="6874" max="6874" width="18.28515625" style="2" customWidth="1"/>
    <col min="6875" max="6875" width="18.42578125" style="2" customWidth="1"/>
    <col min="6876" max="6876" width="17" style="2" customWidth="1"/>
    <col min="6877" max="7116" width="11.42578125" style="2"/>
    <col min="7117" max="7117" width="25.85546875" style="2" customWidth="1"/>
    <col min="7118" max="7118" width="14.85546875" style="2" customWidth="1"/>
    <col min="7119" max="7119" width="15.42578125" style="2" customWidth="1"/>
    <col min="7120" max="7120" width="10.7109375" style="2" customWidth="1"/>
    <col min="7121" max="7121" width="9.42578125" style="2" customWidth="1"/>
    <col min="7122" max="7122" width="14.140625" style="2" customWidth="1"/>
    <col min="7123" max="7123" width="16.7109375" style="2" customWidth="1"/>
    <col min="7124" max="7124" width="13.28515625" style="2" customWidth="1"/>
    <col min="7125" max="7125" width="17.28515625" style="2" customWidth="1"/>
    <col min="7126" max="7126" width="9.85546875" style="2" customWidth="1"/>
    <col min="7127" max="7127" width="17.28515625" style="2" customWidth="1"/>
    <col min="7128" max="7128" width="14.42578125" style="2" customWidth="1"/>
    <col min="7129" max="7129" width="0" style="2" hidden="1" customWidth="1"/>
    <col min="7130" max="7130" width="18.28515625" style="2" customWidth="1"/>
    <col min="7131" max="7131" width="18.42578125" style="2" customWidth="1"/>
    <col min="7132" max="7132" width="17" style="2" customWidth="1"/>
    <col min="7133" max="7372" width="11.42578125" style="2"/>
    <col min="7373" max="7373" width="25.85546875" style="2" customWidth="1"/>
    <col min="7374" max="7374" width="14.85546875" style="2" customWidth="1"/>
    <col min="7375" max="7375" width="15.42578125" style="2" customWidth="1"/>
    <col min="7376" max="7376" width="10.7109375" style="2" customWidth="1"/>
    <col min="7377" max="7377" width="9.42578125" style="2" customWidth="1"/>
    <col min="7378" max="7378" width="14.140625" style="2" customWidth="1"/>
    <col min="7379" max="7379" width="16.7109375" style="2" customWidth="1"/>
    <col min="7380" max="7380" width="13.28515625" style="2" customWidth="1"/>
    <col min="7381" max="7381" width="17.28515625" style="2" customWidth="1"/>
    <col min="7382" max="7382" width="9.85546875" style="2" customWidth="1"/>
    <col min="7383" max="7383" width="17.28515625" style="2" customWidth="1"/>
    <col min="7384" max="7384" width="14.42578125" style="2" customWidth="1"/>
    <col min="7385" max="7385" width="0" style="2" hidden="1" customWidth="1"/>
    <col min="7386" max="7386" width="18.28515625" style="2" customWidth="1"/>
    <col min="7387" max="7387" width="18.42578125" style="2" customWidth="1"/>
    <col min="7388" max="7388" width="17" style="2" customWidth="1"/>
    <col min="7389" max="7628" width="11.42578125" style="2"/>
    <col min="7629" max="7629" width="25.85546875" style="2" customWidth="1"/>
    <col min="7630" max="7630" width="14.85546875" style="2" customWidth="1"/>
    <col min="7631" max="7631" width="15.42578125" style="2" customWidth="1"/>
    <col min="7632" max="7632" width="10.7109375" style="2" customWidth="1"/>
    <col min="7633" max="7633" width="9.42578125" style="2" customWidth="1"/>
    <col min="7634" max="7634" width="14.140625" style="2" customWidth="1"/>
    <col min="7635" max="7635" width="16.7109375" style="2" customWidth="1"/>
    <col min="7636" max="7636" width="13.28515625" style="2" customWidth="1"/>
    <col min="7637" max="7637" width="17.28515625" style="2" customWidth="1"/>
    <col min="7638" max="7638" width="9.85546875" style="2" customWidth="1"/>
    <col min="7639" max="7639" width="17.28515625" style="2" customWidth="1"/>
    <col min="7640" max="7640" width="14.42578125" style="2" customWidth="1"/>
    <col min="7641" max="7641" width="0" style="2" hidden="1" customWidth="1"/>
    <col min="7642" max="7642" width="18.28515625" style="2" customWidth="1"/>
    <col min="7643" max="7643" width="18.42578125" style="2" customWidth="1"/>
    <col min="7644" max="7644" width="17" style="2" customWidth="1"/>
    <col min="7645" max="7884" width="11.42578125" style="2"/>
    <col min="7885" max="7885" width="25.85546875" style="2" customWidth="1"/>
    <col min="7886" max="7886" width="14.85546875" style="2" customWidth="1"/>
    <col min="7887" max="7887" width="15.42578125" style="2" customWidth="1"/>
    <col min="7888" max="7888" width="10.7109375" style="2" customWidth="1"/>
    <col min="7889" max="7889" width="9.42578125" style="2" customWidth="1"/>
    <col min="7890" max="7890" width="14.140625" style="2" customWidth="1"/>
    <col min="7891" max="7891" width="16.7109375" style="2" customWidth="1"/>
    <col min="7892" max="7892" width="13.28515625" style="2" customWidth="1"/>
    <col min="7893" max="7893" width="17.28515625" style="2" customWidth="1"/>
    <col min="7894" max="7894" width="9.85546875" style="2" customWidth="1"/>
    <col min="7895" max="7895" width="17.28515625" style="2" customWidth="1"/>
    <col min="7896" max="7896" width="14.42578125" style="2" customWidth="1"/>
    <col min="7897" max="7897" width="0" style="2" hidden="1" customWidth="1"/>
    <col min="7898" max="7898" width="18.28515625" style="2" customWidth="1"/>
    <col min="7899" max="7899" width="18.42578125" style="2" customWidth="1"/>
    <col min="7900" max="7900" width="17" style="2" customWidth="1"/>
    <col min="7901" max="8140" width="11.42578125" style="2"/>
    <col min="8141" max="8141" width="25.85546875" style="2" customWidth="1"/>
    <col min="8142" max="8142" width="14.85546875" style="2" customWidth="1"/>
    <col min="8143" max="8143" width="15.42578125" style="2" customWidth="1"/>
    <col min="8144" max="8144" width="10.7109375" style="2" customWidth="1"/>
    <col min="8145" max="8145" width="9.42578125" style="2" customWidth="1"/>
    <col min="8146" max="8146" width="14.140625" style="2" customWidth="1"/>
    <col min="8147" max="8147" width="16.7109375" style="2" customWidth="1"/>
    <col min="8148" max="8148" width="13.28515625" style="2" customWidth="1"/>
    <col min="8149" max="8149" width="17.28515625" style="2" customWidth="1"/>
    <col min="8150" max="8150" width="9.85546875" style="2" customWidth="1"/>
    <col min="8151" max="8151" width="17.28515625" style="2" customWidth="1"/>
    <col min="8152" max="8152" width="14.42578125" style="2" customWidth="1"/>
    <col min="8153" max="8153" width="0" style="2" hidden="1" customWidth="1"/>
    <col min="8154" max="8154" width="18.28515625" style="2" customWidth="1"/>
    <col min="8155" max="8155" width="18.42578125" style="2" customWidth="1"/>
    <col min="8156" max="8156" width="17" style="2" customWidth="1"/>
    <col min="8157" max="8396" width="11.42578125" style="2"/>
    <col min="8397" max="8397" width="25.85546875" style="2" customWidth="1"/>
    <col min="8398" max="8398" width="14.85546875" style="2" customWidth="1"/>
    <col min="8399" max="8399" width="15.42578125" style="2" customWidth="1"/>
    <col min="8400" max="8400" width="10.7109375" style="2" customWidth="1"/>
    <col min="8401" max="8401" width="9.42578125" style="2" customWidth="1"/>
    <col min="8402" max="8402" width="14.140625" style="2" customWidth="1"/>
    <col min="8403" max="8403" width="16.7109375" style="2" customWidth="1"/>
    <col min="8404" max="8404" width="13.28515625" style="2" customWidth="1"/>
    <col min="8405" max="8405" width="17.28515625" style="2" customWidth="1"/>
    <col min="8406" max="8406" width="9.85546875" style="2" customWidth="1"/>
    <col min="8407" max="8407" width="17.28515625" style="2" customWidth="1"/>
    <col min="8408" max="8408" width="14.42578125" style="2" customWidth="1"/>
    <col min="8409" max="8409" width="0" style="2" hidden="1" customWidth="1"/>
    <col min="8410" max="8410" width="18.28515625" style="2" customWidth="1"/>
    <col min="8411" max="8411" width="18.42578125" style="2" customWidth="1"/>
    <col min="8412" max="8412" width="17" style="2" customWidth="1"/>
    <col min="8413" max="8652" width="11.42578125" style="2"/>
    <col min="8653" max="8653" width="25.85546875" style="2" customWidth="1"/>
    <col min="8654" max="8654" width="14.85546875" style="2" customWidth="1"/>
    <col min="8655" max="8655" width="15.42578125" style="2" customWidth="1"/>
    <col min="8656" max="8656" width="10.7109375" style="2" customWidth="1"/>
    <col min="8657" max="8657" width="9.42578125" style="2" customWidth="1"/>
    <col min="8658" max="8658" width="14.140625" style="2" customWidth="1"/>
    <col min="8659" max="8659" width="16.7109375" style="2" customWidth="1"/>
    <col min="8660" max="8660" width="13.28515625" style="2" customWidth="1"/>
    <col min="8661" max="8661" width="17.28515625" style="2" customWidth="1"/>
    <col min="8662" max="8662" width="9.85546875" style="2" customWidth="1"/>
    <col min="8663" max="8663" width="17.28515625" style="2" customWidth="1"/>
    <col min="8664" max="8664" width="14.42578125" style="2" customWidth="1"/>
    <col min="8665" max="8665" width="0" style="2" hidden="1" customWidth="1"/>
    <col min="8666" max="8666" width="18.28515625" style="2" customWidth="1"/>
    <col min="8667" max="8667" width="18.42578125" style="2" customWidth="1"/>
    <col min="8668" max="8668" width="17" style="2" customWidth="1"/>
    <col min="8669" max="8908" width="11.42578125" style="2"/>
    <col min="8909" max="8909" width="25.85546875" style="2" customWidth="1"/>
    <col min="8910" max="8910" width="14.85546875" style="2" customWidth="1"/>
    <col min="8911" max="8911" width="15.42578125" style="2" customWidth="1"/>
    <col min="8912" max="8912" width="10.7109375" style="2" customWidth="1"/>
    <col min="8913" max="8913" width="9.42578125" style="2" customWidth="1"/>
    <col min="8914" max="8914" width="14.140625" style="2" customWidth="1"/>
    <col min="8915" max="8915" width="16.7109375" style="2" customWidth="1"/>
    <col min="8916" max="8916" width="13.28515625" style="2" customWidth="1"/>
    <col min="8917" max="8917" width="17.28515625" style="2" customWidth="1"/>
    <col min="8918" max="8918" width="9.85546875" style="2" customWidth="1"/>
    <col min="8919" max="8919" width="17.28515625" style="2" customWidth="1"/>
    <col min="8920" max="8920" width="14.42578125" style="2" customWidth="1"/>
    <col min="8921" max="8921" width="0" style="2" hidden="1" customWidth="1"/>
    <col min="8922" max="8922" width="18.28515625" style="2" customWidth="1"/>
    <col min="8923" max="8923" width="18.42578125" style="2" customWidth="1"/>
    <col min="8924" max="8924" width="17" style="2" customWidth="1"/>
    <col min="8925" max="9164" width="11.42578125" style="2"/>
    <col min="9165" max="9165" width="25.85546875" style="2" customWidth="1"/>
    <col min="9166" max="9166" width="14.85546875" style="2" customWidth="1"/>
    <col min="9167" max="9167" width="15.42578125" style="2" customWidth="1"/>
    <col min="9168" max="9168" width="10.7109375" style="2" customWidth="1"/>
    <col min="9169" max="9169" width="9.42578125" style="2" customWidth="1"/>
    <col min="9170" max="9170" width="14.140625" style="2" customWidth="1"/>
    <col min="9171" max="9171" width="16.7109375" style="2" customWidth="1"/>
    <col min="9172" max="9172" width="13.28515625" style="2" customWidth="1"/>
    <col min="9173" max="9173" width="17.28515625" style="2" customWidth="1"/>
    <col min="9174" max="9174" width="9.85546875" style="2" customWidth="1"/>
    <col min="9175" max="9175" width="17.28515625" style="2" customWidth="1"/>
    <col min="9176" max="9176" width="14.42578125" style="2" customWidth="1"/>
    <col min="9177" max="9177" width="0" style="2" hidden="1" customWidth="1"/>
    <col min="9178" max="9178" width="18.28515625" style="2" customWidth="1"/>
    <col min="9179" max="9179" width="18.42578125" style="2" customWidth="1"/>
    <col min="9180" max="9180" width="17" style="2" customWidth="1"/>
    <col min="9181" max="9420" width="11.42578125" style="2"/>
    <col min="9421" max="9421" width="25.85546875" style="2" customWidth="1"/>
    <col min="9422" max="9422" width="14.85546875" style="2" customWidth="1"/>
    <col min="9423" max="9423" width="15.42578125" style="2" customWidth="1"/>
    <col min="9424" max="9424" width="10.7109375" style="2" customWidth="1"/>
    <col min="9425" max="9425" width="9.42578125" style="2" customWidth="1"/>
    <col min="9426" max="9426" width="14.140625" style="2" customWidth="1"/>
    <col min="9427" max="9427" width="16.7109375" style="2" customWidth="1"/>
    <col min="9428" max="9428" width="13.28515625" style="2" customWidth="1"/>
    <col min="9429" max="9429" width="17.28515625" style="2" customWidth="1"/>
    <col min="9430" max="9430" width="9.85546875" style="2" customWidth="1"/>
    <col min="9431" max="9431" width="17.28515625" style="2" customWidth="1"/>
    <col min="9432" max="9432" width="14.42578125" style="2" customWidth="1"/>
    <col min="9433" max="9433" width="0" style="2" hidden="1" customWidth="1"/>
    <col min="9434" max="9434" width="18.28515625" style="2" customWidth="1"/>
    <col min="9435" max="9435" width="18.42578125" style="2" customWidth="1"/>
    <col min="9436" max="9436" width="17" style="2" customWidth="1"/>
    <col min="9437" max="9676" width="11.42578125" style="2"/>
    <col min="9677" max="9677" width="25.85546875" style="2" customWidth="1"/>
    <col min="9678" max="9678" width="14.85546875" style="2" customWidth="1"/>
    <col min="9679" max="9679" width="15.42578125" style="2" customWidth="1"/>
    <col min="9680" max="9680" width="10.7109375" style="2" customWidth="1"/>
    <col min="9681" max="9681" width="9.42578125" style="2" customWidth="1"/>
    <col min="9682" max="9682" width="14.140625" style="2" customWidth="1"/>
    <col min="9683" max="9683" width="16.7109375" style="2" customWidth="1"/>
    <col min="9684" max="9684" width="13.28515625" style="2" customWidth="1"/>
    <col min="9685" max="9685" width="17.28515625" style="2" customWidth="1"/>
    <col min="9686" max="9686" width="9.85546875" style="2" customWidth="1"/>
    <col min="9687" max="9687" width="17.28515625" style="2" customWidth="1"/>
    <col min="9688" max="9688" width="14.42578125" style="2" customWidth="1"/>
    <col min="9689" max="9689" width="0" style="2" hidden="1" customWidth="1"/>
    <col min="9690" max="9690" width="18.28515625" style="2" customWidth="1"/>
    <col min="9691" max="9691" width="18.42578125" style="2" customWidth="1"/>
    <col min="9692" max="9692" width="17" style="2" customWidth="1"/>
    <col min="9693" max="9932" width="11.42578125" style="2"/>
    <col min="9933" max="9933" width="25.85546875" style="2" customWidth="1"/>
    <col min="9934" max="9934" width="14.85546875" style="2" customWidth="1"/>
    <col min="9935" max="9935" width="15.42578125" style="2" customWidth="1"/>
    <col min="9936" max="9936" width="10.7109375" style="2" customWidth="1"/>
    <col min="9937" max="9937" width="9.42578125" style="2" customWidth="1"/>
    <col min="9938" max="9938" width="14.140625" style="2" customWidth="1"/>
    <col min="9939" max="9939" width="16.7109375" style="2" customWidth="1"/>
    <col min="9940" max="9940" width="13.28515625" style="2" customWidth="1"/>
    <col min="9941" max="9941" width="17.28515625" style="2" customWidth="1"/>
    <col min="9942" max="9942" width="9.85546875" style="2" customWidth="1"/>
    <col min="9943" max="9943" width="17.28515625" style="2" customWidth="1"/>
    <col min="9944" max="9944" width="14.42578125" style="2" customWidth="1"/>
    <col min="9945" max="9945" width="0" style="2" hidden="1" customWidth="1"/>
    <col min="9946" max="9946" width="18.28515625" style="2" customWidth="1"/>
    <col min="9947" max="9947" width="18.42578125" style="2" customWidth="1"/>
    <col min="9948" max="9948" width="17" style="2" customWidth="1"/>
    <col min="9949" max="10188" width="11.42578125" style="2"/>
    <col min="10189" max="10189" width="25.85546875" style="2" customWidth="1"/>
    <col min="10190" max="10190" width="14.85546875" style="2" customWidth="1"/>
    <col min="10191" max="10191" width="15.42578125" style="2" customWidth="1"/>
    <col min="10192" max="10192" width="10.7109375" style="2" customWidth="1"/>
    <col min="10193" max="10193" width="9.42578125" style="2" customWidth="1"/>
    <col min="10194" max="10194" width="14.140625" style="2" customWidth="1"/>
    <col min="10195" max="10195" width="16.7109375" style="2" customWidth="1"/>
    <col min="10196" max="10196" width="13.28515625" style="2" customWidth="1"/>
    <col min="10197" max="10197" width="17.28515625" style="2" customWidth="1"/>
    <col min="10198" max="10198" width="9.85546875" style="2" customWidth="1"/>
    <col min="10199" max="10199" width="17.28515625" style="2" customWidth="1"/>
    <col min="10200" max="10200" width="14.42578125" style="2" customWidth="1"/>
    <col min="10201" max="10201" width="0" style="2" hidden="1" customWidth="1"/>
    <col min="10202" max="10202" width="18.28515625" style="2" customWidth="1"/>
    <col min="10203" max="10203" width="18.42578125" style="2" customWidth="1"/>
    <col min="10204" max="10204" width="17" style="2" customWidth="1"/>
    <col min="10205" max="10444" width="11.42578125" style="2"/>
    <col min="10445" max="10445" width="25.85546875" style="2" customWidth="1"/>
    <col min="10446" max="10446" width="14.85546875" style="2" customWidth="1"/>
    <col min="10447" max="10447" width="15.42578125" style="2" customWidth="1"/>
    <col min="10448" max="10448" width="10.7109375" style="2" customWidth="1"/>
    <col min="10449" max="10449" width="9.42578125" style="2" customWidth="1"/>
    <col min="10450" max="10450" width="14.140625" style="2" customWidth="1"/>
    <col min="10451" max="10451" width="16.7109375" style="2" customWidth="1"/>
    <col min="10452" max="10452" width="13.28515625" style="2" customWidth="1"/>
    <col min="10453" max="10453" width="17.28515625" style="2" customWidth="1"/>
    <col min="10454" max="10454" width="9.85546875" style="2" customWidth="1"/>
    <col min="10455" max="10455" width="17.28515625" style="2" customWidth="1"/>
    <col min="10456" max="10456" width="14.42578125" style="2" customWidth="1"/>
    <col min="10457" max="10457" width="0" style="2" hidden="1" customWidth="1"/>
    <col min="10458" max="10458" width="18.28515625" style="2" customWidth="1"/>
    <col min="10459" max="10459" width="18.42578125" style="2" customWidth="1"/>
    <col min="10460" max="10460" width="17" style="2" customWidth="1"/>
    <col min="10461" max="10700" width="11.42578125" style="2"/>
    <col min="10701" max="10701" width="25.85546875" style="2" customWidth="1"/>
    <col min="10702" max="10702" width="14.85546875" style="2" customWidth="1"/>
    <col min="10703" max="10703" width="15.42578125" style="2" customWidth="1"/>
    <col min="10704" max="10704" width="10.7109375" style="2" customWidth="1"/>
    <col min="10705" max="10705" width="9.42578125" style="2" customWidth="1"/>
    <col min="10706" max="10706" width="14.140625" style="2" customWidth="1"/>
    <col min="10707" max="10707" width="16.7109375" style="2" customWidth="1"/>
    <col min="10708" max="10708" width="13.28515625" style="2" customWidth="1"/>
    <col min="10709" max="10709" width="17.28515625" style="2" customWidth="1"/>
    <col min="10710" max="10710" width="9.85546875" style="2" customWidth="1"/>
    <col min="10711" max="10711" width="17.28515625" style="2" customWidth="1"/>
    <col min="10712" max="10712" width="14.42578125" style="2" customWidth="1"/>
    <col min="10713" max="10713" width="0" style="2" hidden="1" customWidth="1"/>
    <col min="10714" max="10714" width="18.28515625" style="2" customWidth="1"/>
    <col min="10715" max="10715" width="18.42578125" style="2" customWidth="1"/>
    <col min="10716" max="10716" width="17" style="2" customWidth="1"/>
    <col min="10717" max="10956" width="11.42578125" style="2"/>
    <col min="10957" max="10957" width="25.85546875" style="2" customWidth="1"/>
    <col min="10958" max="10958" width="14.85546875" style="2" customWidth="1"/>
    <col min="10959" max="10959" width="15.42578125" style="2" customWidth="1"/>
    <col min="10960" max="10960" width="10.7109375" style="2" customWidth="1"/>
    <col min="10961" max="10961" width="9.42578125" style="2" customWidth="1"/>
    <col min="10962" max="10962" width="14.140625" style="2" customWidth="1"/>
    <col min="10963" max="10963" width="16.7109375" style="2" customWidth="1"/>
    <col min="10964" max="10964" width="13.28515625" style="2" customWidth="1"/>
    <col min="10965" max="10965" width="17.28515625" style="2" customWidth="1"/>
    <col min="10966" max="10966" width="9.85546875" style="2" customWidth="1"/>
    <col min="10967" max="10967" width="17.28515625" style="2" customWidth="1"/>
    <col min="10968" max="10968" width="14.42578125" style="2" customWidth="1"/>
    <col min="10969" max="10969" width="0" style="2" hidden="1" customWidth="1"/>
    <col min="10970" max="10970" width="18.28515625" style="2" customWidth="1"/>
    <col min="10971" max="10971" width="18.42578125" style="2" customWidth="1"/>
    <col min="10972" max="10972" width="17" style="2" customWidth="1"/>
    <col min="10973" max="11212" width="11.42578125" style="2"/>
    <col min="11213" max="11213" width="25.85546875" style="2" customWidth="1"/>
    <col min="11214" max="11214" width="14.85546875" style="2" customWidth="1"/>
    <col min="11215" max="11215" width="15.42578125" style="2" customWidth="1"/>
    <col min="11216" max="11216" width="10.7109375" style="2" customWidth="1"/>
    <col min="11217" max="11217" width="9.42578125" style="2" customWidth="1"/>
    <col min="11218" max="11218" width="14.140625" style="2" customWidth="1"/>
    <col min="11219" max="11219" width="16.7109375" style="2" customWidth="1"/>
    <col min="11220" max="11220" width="13.28515625" style="2" customWidth="1"/>
    <col min="11221" max="11221" width="17.28515625" style="2" customWidth="1"/>
    <col min="11222" max="11222" width="9.85546875" style="2" customWidth="1"/>
    <col min="11223" max="11223" width="17.28515625" style="2" customWidth="1"/>
    <col min="11224" max="11224" width="14.42578125" style="2" customWidth="1"/>
    <col min="11225" max="11225" width="0" style="2" hidden="1" customWidth="1"/>
    <col min="11226" max="11226" width="18.28515625" style="2" customWidth="1"/>
    <col min="11227" max="11227" width="18.42578125" style="2" customWidth="1"/>
    <col min="11228" max="11228" width="17" style="2" customWidth="1"/>
    <col min="11229" max="11468" width="11.42578125" style="2"/>
    <col min="11469" max="11469" width="25.85546875" style="2" customWidth="1"/>
    <col min="11470" max="11470" width="14.85546875" style="2" customWidth="1"/>
    <col min="11471" max="11471" width="15.42578125" style="2" customWidth="1"/>
    <col min="11472" max="11472" width="10.7109375" style="2" customWidth="1"/>
    <col min="11473" max="11473" width="9.42578125" style="2" customWidth="1"/>
    <col min="11474" max="11474" width="14.140625" style="2" customWidth="1"/>
    <col min="11475" max="11475" width="16.7109375" style="2" customWidth="1"/>
    <col min="11476" max="11476" width="13.28515625" style="2" customWidth="1"/>
    <col min="11477" max="11477" width="17.28515625" style="2" customWidth="1"/>
    <col min="11478" max="11478" width="9.85546875" style="2" customWidth="1"/>
    <col min="11479" max="11479" width="17.28515625" style="2" customWidth="1"/>
    <col min="11480" max="11480" width="14.42578125" style="2" customWidth="1"/>
    <col min="11481" max="11481" width="0" style="2" hidden="1" customWidth="1"/>
    <col min="11482" max="11482" width="18.28515625" style="2" customWidth="1"/>
    <col min="11483" max="11483" width="18.42578125" style="2" customWidth="1"/>
    <col min="11484" max="11484" width="17" style="2" customWidth="1"/>
    <col min="11485" max="11724" width="11.42578125" style="2"/>
    <col min="11725" max="11725" width="25.85546875" style="2" customWidth="1"/>
    <col min="11726" max="11726" width="14.85546875" style="2" customWidth="1"/>
    <col min="11727" max="11727" width="15.42578125" style="2" customWidth="1"/>
    <col min="11728" max="11728" width="10.7109375" style="2" customWidth="1"/>
    <col min="11729" max="11729" width="9.42578125" style="2" customWidth="1"/>
    <col min="11730" max="11730" width="14.140625" style="2" customWidth="1"/>
    <col min="11731" max="11731" width="16.7109375" style="2" customWidth="1"/>
    <col min="11732" max="11732" width="13.28515625" style="2" customWidth="1"/>
    <col min="11733" max="11733" width="17.28515625" style="2" customWidth="1"/>
    <col min="11734" max="11734" width="9.85546875" style="2" customWidth="1"/>
    <col min="11735" max="11735" width="17.28515625" style="2" customWidth="1"/>
    <col min="11736" max="11736" width="14.42578125" style="2" customWidth="1"/>
    <col min="11737" max="11737" width="0" style="2" hidden="1" customWidth="1"/>
    <col min="11738" max="11738" width="18.28515625" style="2" customWidth="1"/>
    <col min="11739" max="11739" width="18.42578125" style="2" customWidth="1"/>
    <col min="11740" max="11740" width="17" style="2" customWidth="1"/>
    <col min="11741" max="11980" width="11.42578125" style="2"/>
    <col min="11981" max="11981" width="25.85546875" style="2" customWidth="1"/>
    <col min="11982" max="11982" width="14.85546875" style="2" customWidth="1"/>
    <col min="11983" max="11983" width="15.42578125" style="2" customWidth="1"/>
    <col min="11984" max="11984" width="10.7109375" style="2" customWidth="1"/>
    <col min="11985" max="11985" width="9.42578125" style="2" customWidth="1"/>
    <col min="11986" max="11986" width="14.140625" style="2" customWidth="1"/>
    <col min="11987" max="11987" width="16.7109375" style="2" customWidth="1"/>
    <col min="11988" max="11988" width="13.28515625" style="2" customWidth="1"/>
    <col min="11989" max="11989" width="17.28515625" style="2" customWidth="1"/>
    <col min="11990" max="11990" width="9.85546875" style="2" customWidth="1"/>
    <col min="11991" max="11991" width="17.28515625" style="2" customWidth="1"/>
    <col min="11992" max="11992" width="14.42578125" style="2" customWidth="1"/>
    <col min="11993" max="11993" width="0" style="2" hidden="1" customWidth="1"/>
    <col min="11994" max="11994" width="18.28515625" style="2" customWidth="1"/>
    <col min="11995" max="11995" width="18.42578125" style="2" customWidth="1"/>
    <col min="11996" max="11996" width="17" style="2" customWidth="1"/>
    <col min="11997" max="12236" width="11.42578125" style="2"/>
    <col min="12237" max="12237" width="25.85546875" style="2" customWidth="1"/>
    <col min="12238" max="12238" width="14.85546875" style="2" customWidth="1"/>
    <col min="12239" max="12239" width="15.42578125" style="2" customWidth="1"/>
    <col min="12240" max="12240" width="10.7109375" style="2" customWidth="1"/>
    <col min="12241" max="12241" width="9.42578125" style="2" customWidth="1"/>
    <col min="12242" max="12242" width="14.140625" style="2" customWidth="1"/>
    <col min="12243" max="12243" width="16.7109375" style="2" customWidth="1"/>
    <col min="12244" max="12244" width="13.28515625" style="2" customWidth="1"/>
    <col min="12245" max="12245" width="17.28515625" style="2" customWidth="1"/>
    <col min="12246" max="12246" width="9.85546875" style="2" customWidth="1"/>
    <col min="12247" max="12247" width="17.28515625" style="2" customWidth="1"/>
    <col min="12248" max="12248" width="14.42578125" style="2" customWidth="1"/>
    <col min="12249" max="12249" width="0" style="2" hidden="1" customWidth="1"/>
    <col min="12250" max="12250" width="18.28515625" style="2" customWidth="1"/>
    <col min="12251" max="12251" width="18.42578125" style="2" customWidth="1"/>
    <col min="12252" max="12252" width="17" style="2" customWidth="1"/>
    <col min="12253" max="12492" width="11.42578125" style="2"/>
    <col min="12493" max="12493" width="25.85546875" style="2" customWidth="1"/>
    <col min="12494" max="12494" width="14.85546875" style="2" customWidth="1"/>
    <col min="12495" max="12495" width="15.42578125" style="2" customWidth="1"/>
    <col min="12496" max="12496" width="10.7109375" style="2" customWidth="1"/>
    <col min="12497" max="12497" width="9.42578125" style="2" customWidth="1"/>
    <col min="12498" max="12498" width="14.140625" style="2" customWidth="1"/>
    <col min="12499" max="12499" width="16.7109375" style="2" customWidth="1"/>
    <col min="12500" max="12500" width="13.28515625" style="2" customWidth="1"/>
    <col min="12501" max="12501" width="17.28515625" style="2" customWidth="1"/>
    <col min="12502" max="12502" width="9.85546875" style="2" customWidth="1"/>
    <col min="12503" max="12503" width="17.28515625" style="2" customWidth="1"/>
    <col min="12504" max="12504" width="14.42578125" style="2" customWidth="1"/>
    <col min="12505" max="12505" width="0" style="2" hidden="1" customWidth="1"/>
    <col min="12506" max="12506" width="18.28515625" style="2" customWidth="1"/>
    <col min="12507" max="12507" width="18.42578125" style="2" customWidth="1"/>
    <col min="12508" max="12508" width="17" style="2" customWidth="1"/>
    <col min="12509" max="12748" width="11.42578125" style="2"/>
    <col min="12749" max="12749" width="25.85546875" style="2" customWidth="1"/>
    <col min="12750" max="12750" width="14.85546875" style="2" customWidth="1"/>
    <col min="12751" max="12751" width="15.42578125" style="2" customWidth="1"/>
    <col min="12752" max="12752" width="10.7109375" style="2" customWidth="1"/>
    <col min="12753" max="12753" width="9.42578125" style="2" customWidth="1"/>
    <col min="12754" max="12754" width="14.140625" style="2" customWidth="1"/>
    <col min="12755" max="12755" width="16.7109375" style="2" customWidth="1"/>
    <col min="12756" max="12756" width="13.28515625" style="2" customWidth="1"/>
    <col min="12757" max="12757" width="17.28515625" style="2" customWidth="1"/>
    <col min="12758" max="12758" width="9.85546875" style="2" customWidth="1"/>
    <col min="12759" max="12759" width="17.28515625" style="2" customWidth="1"/>
    <col min="12760" max="12760" width="14.42578125" style="2" customWidth="1"/>
    <col min="12761" max="12761" width="0" style="2" hidden="1" customWidth="1"/>
    <col min="12762" max="12762" width="18.28515625" style="2" customWidth="1"/>
    <col min="12763" max="12763" width="18.42578125" style="2" customWidth="1"/>
    <col min="12764" max="12764" width="17" style="2" customWidth="1"/>
    <col min="12765" max="13004" width="11.42578125" style="2"/>
    <col min="13005" max="13005" width="25.85546875" style="2" customWidth="1"/>
    <col min="13006" max="13006" width="14.85546875" style="2" customWidth="1"/>
    <col min="13007" max="13007" width="15.42578125" style="2" customWidth="1"/>
    <col min="13008" max="13008" width="10.7109375" style="2" customWidth="1"/>
    <col min="13009" max="13009" width="9.42578125" style="2" customWidth="1"/>
    <col min="13010" max="13010" width="14.140625" style="2" customWidth="1"/>
    <col min="13011" max="13011" width="16.7109375" style="2" customWidth="1"/>
    <col min="13012" max="13012" width="13.28515625" style="2" customWidth="1"/>
    <col min="13013" max="13013" width="17.28515625" style="2" customWidth="1"/>
    <col min="13014" max="13014" width="9.85546875" style="2" customWidth="1"/>
    <col min="13015" max="13015" width="17.28515625" style="2" customWidth="1"/>
    <col min="13016" max="13016" width="14.42578125" style="2" customWidth="1"/>
    <col min="13017" max="13017" width="0" style="2" hidden="1" customWidth="1"/>
    <col min="13018" max="13018" width="18.28515625" style="2" customWidth="1"/>
    <col min="13019" max="13019" width="18.42578125" style="2" customWidth="1"/>
    <col min="13020" max="13020" width="17" style="2" customWidth="1"/>
    <col min="13021" max="13260" width="11.42578125" style="2"/>
    <col min="13261" max="13261" width="25.85546875" style="2" customWidth="1"/>
    <col min="13262" max="13262" width="14.85546875" style="2" customWidth="1"/>
    <col min="13263" max="13263" width="15.42578125" style="2" customWidth="1"/>
    <col min="13264" max="13264" width="10.7109375" style="2" customWidth="1"/>
    <col min="13265" max="13265" width="9.42578125" style="2" customWidth="1"/>
    <col min="13266" max="13266" width="14.140625" style="2" customWidth="1"/>
    <col min="13267" max="13267" width="16.7109375" style="2" customWidth="1"/>
    <col min="13268" max="13268" width="13.28515625" style="2" customWidth="1"/>
    <col min="13269" max="13269" width="17.28515625" style="2" customWidth="1"/>
    <col min="13270" max="13270" width="9.85546875" style="2" customWidth="1"/>
    <col min="13271" max="13271" width="17.28515625" style="2" customWidth="1"/>
    <col min="13272" max="13272" width="14.42578125" style="2" customWidth="1"/>
    <col min="13273" max="13273" width="0" style="2" hidden="1" customWidth="1"/>
    <col min="13274" max="13274" width="18.28515625" style="2" customWidth="1"/>
    <col min="13275" max="13275" width="18.42578125" style="2" customWidth="1"/>
    <col min="13276" max="13276" width="17" style="2" customWidth="1"/>
    <col min="13277" max="13516" width="11.42578125" style="2"/>
    <col min="13517" max="13517" width="25.85546875" style="2" customWidth="1"/>
    <col min="13518" max="13518" width="14.85546875" style="2" customWidth="1"/>
    <col min="13519" max="13519" width="15.42578125" style="2" customWidth="1"/>
    <col min="13520" max="13520" width="10.7109375" style="2" customWidth="1"/>
    <col min="13521" max="13521" width="9.42578125" style="2" customWidth="1"/>
    <col min="13522" max="13522" width="14.140625" style="2" customWidth="1"/>
    <col min="13523" max="13523" width="16.7109375" style="2" customWidth="1"/>
    <col min="13524" max="13524" width="13.28515625" style="2" customWidth="1"/>
    <col min="13525" max="13525" width="17.28515625" style="2" customWidth="1"/>
    <col min="13526" max="13526" width="9.85546875" style="2" customWidth="1"/>
    <col min="13527" max="13527" width="17.28515625" style="2" customWidth="1"/>
    <col min="13528" max="13528" width="14.42578125" style="2" customWidth="1"/>
    <col min="13529" max="13529" width="0" style="2" hidden="1" customWidth="1"/>
    <col min="13530" max="13530" width="18.28515625" style="2" customWidth="1"/>
    <col min="13531" max="13531" width="18.42578125" style="2" customWidth="1"/>
    <col min="13532" max="13532" width="17" style="2" customWidth="1"/>
    <col min="13533" max="13772" width="11.42578125" style="2"/>
    <col min="13773" max="13773" width="25.85546875" style="2" customWidth="1"/>
    <col min="13774" max="13774" width="14.85546875" style="2" customWidth="1"/>
    <col min="13775" max="13775" width="15.42578125" style="2" customWidth="1"/>
    <col min="13776" max="13776" width="10.7109375" style="2" customWidth="1"/>
    <col min="13777" max="13777" width="9.42578125" style="2" customWidth="1"/>
    <col min="13778" max="13778" width="14.140625" style="2" customWidth="1"/>
    <col min="13779" max="13779" width="16.7109375" style="2" customWidth="1"/>
    <col min="13780" max="13780" width="13.28515625" style="2" customWidth="1"/>
    <col min="13781" max="13781" width="17.28515625" style="2" customWidth="1"/>
    <col min="13782" max="13782" width="9.85546875" style="2" customWidth="1"/>
    <col min="13783" max="13783" width="17.28515625" style="2" customWidth="1"/>
    <col min="13784" max="13784" width="14.42578125" style="2" customWidth="1"/>
    <col min="13785" max="13785" width="0" style="2" hidden="1" customWidth="1"/>
    <col min="13786" max="13786" width="18.28515625" style="2" customWidth="1"/>
    <col min="13787" max="13787" width="18.42578125" style="2" customWidth="1"/>
    <col min="13788" max="13788" width="17" style="2" customWidth="1"/>
    <col min="13789" max="14028" width="11.42578125" style="2"/>
    <col min="14029" max="14029" width="25.85546875" style="2" customWidth="1"/>
    <col min="14030" max="14030" width="14.85546875" style="2" customWidth="1"/>
    <col min="14031" max="14031" width="15.42578125" style="2" customWidth="1"/>
    <col min="14032" max="14032" width="10.7109375" style="2" customWidth="1"/>
    <col min="14033" max="14033" width="9.42578125" style="2" customWidth="1"/>
    <col min="14034" max="14034" width="14.140625" style="2" customWidth="1"/>
    <col min="14035" max="14035" width="16.7109375" style="2" customWidth="1"/>
    <col min="14036" max="14036" width="13.28515625" style="2" customWidth="1"/>
    <col min="14037" max="14037" width="17.28515625" style="2" customWidth="1"/>
    <col min="14038" max="14038" width="9.85546875" style="2" customWidth="1"/>
    <col min="14039" max="14039" width="17.28515625" style="2" customWidth="1"/>
    <col min="14040" max="14040" width="14.42578125" style="2" customWidth="1"/>
    <col min="14041" max="14041" width="0" style="2" hidden="1" customWidth="1"/>
    <col min="14042" max="14042" width="18.28515625" style="2" customWidth="1"/>
    <col min="14043" max="14043" width="18.42578125" style="2" customWidth="1"/>
    <col min="14044" max="14044" width="17" style="2" customWidth="1"/>
    <col min="14045" max="14284" width="11.42578125" style="2"/>
    <col min="14285" max="14285" width="25.85546875" style="2" customWidth="1"/>
    <col min="14286" max="14286" width="14.85546875" style="2" customWidth="1"/>
    <col min="14287" max="14287" width="15.42578125" style="2" customWidth="1"/>
    <col min="14288" max="14288" width="10.7109375" style="2" customWidth="1"/>
    <col min="14289" max="14289" width="9.42578125" style="2" customWidth="1"/>
    <col min="14290" max="14290" width="14.140625" style="2" customWidth="1"/>
    <col min="14291" max="14291" width="16.7109375" style="2" customWidth="1"/>
    <col min="14292" max="14292" width="13.28515625" style="2" customWidth="1"/>
    <col min="14293" max="14293" width="17.28515625" style="2" customWidth="1"/>
    <col min="14294" max="14294" width="9.85546875" style="2" customWidth="1"/>
    <col min="14295" max="14295" width="17.28515625" style="2" customWidth="1"/>
    <col min="14296" max="14296" width="14.42578125" style="2" customWidth="1"/>
    <col min="14297" max="14297" width="0" style="2" hidden="1" customWidth="1"/>
    <col min="14298" max="14298" width="18.28515625" style="2" customWidth="1"/>
    <col min="14299" max="14299" width="18.42578125" style="2" customWidth="1"/>
    <col min="14300" max="14300" width="17" style="2" customWidth="1"/>
    <col min="14301" max="14540" width="11.42578125" style="2"/>
    <col min="14541" max="14541" width="25.85546875" style="2" customWidth="1"/>
    <col min="14542" max="14542" width="14.85546875" style="2" customWidth="1"/>
    <col min="14543" max="14543" width="15.42578125" style="2" customWidth="1"/>
    <col min="14544" max="14544" width="10.7109375" style="2" customWidth="1"/>
    <col min="14545" max="14545" width="9.42578125" style="2" customWidth="1"/>
    <col min="14546" max="14546" width="14.140625" style="2" customWidth="1"/>
    <col min="14547" max="14547" width="16.7109375" style="2" customWidth="1"/>
    <col min="14548" max="14548" width="13.28515625" style="2" customWidth="1"/>
    <col min="14549" max="14549" width="17.28515625" style="2" customWidth="1"/>
    <col min="14550" max="14550" width="9.85546875" style="2" customWidth="1"/>
    <col min="14551" max="14551" width="17.28515625" style="2" customWidth="1"/>
    <col min="14552" max="14552" width="14.42578125" style="2" customWidth="1"/>
    <col min="14553" max="14553" width="0" style="2" hidden="1" customWidth="1"/>
    <col min="14554" max="14554" width="18.28515625" style="2" customWidth="1"/>
    <col min="14555" max="14555" width="18.42578125" style="2" customWidth="1"/>
    <col min="14556" max="14556" width="17" style="2" customWidth="1"/>
    <col min="14557" max="14796" width="11.42578125" style="2"/>
    <col min="14797" max="14797" width="25.85546875" style="2" customWidth="1"/>
    <col min="14798" max="14798" width="14.85546875" style="2" customWidth="1"/>
    <col min="14799" max="14799" width="15.42578125" style="2" customWidth="1"/>
    <col min="14800" max="14800" width="10.7109375" style="2" customWidth="1"/>
    <col min="14801" max="14801" width="9.42578125" style="2" customWidth="1"/>
    <col min="14802" max="14802" width="14.140625" style="2" customWidth="1"/>
    <col min="14803" max="14803" width="16.7109375" style="2" customWidth="1"/>
    <col min="14804" max="14804" width="13.28515625" style="2" customWidth="1"/>
    <col min="14805" max="14805" width="17.28515625" style="2" customWidth="1"/>
    <col min="14806" max="14806" width="9.85546875" style="2" customWidth="1"/>
    <col min="14807" max="14807" width="17.28515625" style="2" customWidth="1"/>
    <col min="14808" max="14808" width="14.42578125" style="2" customWidth="1"/>
    <col min="14809" max="14809" width="0" style="2" hidden="1" customWidth="1"/>
    <col min="14810" max="14810" width="18.28515625" style="2" customWidth="1"/>
    <col min="14811" max="14811" width="18.42578125" style="2" customWidth="1"/>
    <col min="14812" max="14812" width="17" style="2" customWidth="1"/>
    <col min="14813" max="15052" width="11.42578125" style="2"/>
    <col min="15053" max="15053" width="25.85546875" style="2" customWidth="1"/>
    <col min="15054" max="15054" width="14.85546875" style="2" customWidth="1"/>
    <col min="15055" max="15055" width="15.42578125" style="2" customWidth="1"/>
    <col min="15056" max="15056" width="10.7109375" style="2" customWidth="1"/>
    <col min="15057" max="15057" width="9.42578125" style="2" customWidth="1"/>
    <col min="15058" max="15058" width="14.140625" style="2" customWidth="1"/>
    <col min="15059" max="15059" width="16.7109375" style="2" customWidth="1"/>
    <col min="15060" max="15060" width="13.28515625" style="2" customWidth="1"/>
    <col min="15061" max="15061" width="17.28515625" style="2" customWidth="1"/>
    <col min="15062" max="15062" width="9.85546875" style="2" customWidth="1"/>
    <col min="15063" max="15063" width="17.28515625" style="2" customWidth="1"/>
    <col min="15064" max="15064" width="14.42578125" style="2" customWidth="1"/>
    <col min="15065" max="15065" width="0" style="2" hidden="1" customWidth="1"/>
    <col min="15066" max="15066" width="18.28515625" style="2" customWidth="1"/>
    <col min="15067" max="15067" width="18.42578125" style="2" customWidth="1"/>
    <col min="15068" max="15068" width="17" style="2" customWidth="1"/>
    <col min="15069" max="15308" width="11.42578125" style="2"/>
    <col min="15309" max="15309" width="25.85546875" style="2" customWidth="1"/>
    <col min="15310" max="15310" width="14.85546875" style="2" customWidth="1"/>
    <col min="15311" max="15311" width="15.42578125" style="2" customWidth="1"/>
    <col min="15312" max="15312" width="10.7109375" style="2" customWidth="1"/>
    <col min="15313" max="15313" width="9.42578125" style="2" customWidth="1"/>
    <col min="15314" max="15314" width="14.140625" style="2" customWidth="1"/>
    <col min="15315" max="15315" width="16.7109375" style="2" customWidth="1"/>
    <col min="15316" max="15316" width="13.28515625" style="2" customWidth="1"/>
    <col min="15317" max="15317" width="17.28515625" style="2" customWidth="1"/>
    <col min="15318" max="15318" width="9.85546875" style="2" customWidth="1"/>
    <col min="15319" max="15319" width="17.28515625" style="2" customWidth="1"/>
    <col min="15320" max="15320" width="14.42578125" style="2" customWidth="1"/>
    <col min="15321" max="15321" width="0" style="2" hidden="1" customWidth="1"/>
    <col min="15322" max="15322" width="18.28515625" style="2" customWidth="1"/>
    <col min="15323" max="15323" width="18.42578125" style="2" customWidth="1"/>
    <col min="15324" max="15324" width="17" style="2" customWidth="1"/>
    <col min="15325" max="15564" width="11.42578125" style="2"/>
    <col min="15565" max="15565" width="25.85546875" style="2" customWidth="1"/>
    <col min="15566" max="15566" width="14.85546875" style="2" customWidth="1"/>
    <col min="15567" max="15567" width="15.42578125" style="2" customWidth="1"/>
    <col min="15568" max="15568" width="10.7109375" style="2" customWidth="1"/>
    <col min="15569" max="15569" width="9.42578125" style="2" customWidth="1"/>
    <col min="15570" max="15570" width="14.140625" style="2" customWidth="1"/>
    <col min="15571" max="15571" width="16.7109375" style="2" customWidth="1"/>
    <col min="15572" max="15572" width="13.28515625" style="2" customWidth="1"/>
    <col min="15573" max="15573" width="17.28515625" style="2" customWidth="1"/>
    <col min="15574" max="15574" width="9.85546875" style="2" customWidth="1"/>
    <col min="15575" max="15575" width="17.28515625" style="2" customWidth="1"/>
    <col min="15576" max="15576" width="14.42578125" style="2" customWidth="1"/>
    <col min="15577" max="15577" width="0" style="2" hidden="1" customWidth="1"/>
    <col min="15578" max="15578" width="18.28515625" style="2" customWidth="1"/>
    <col min="15579" max="15579" width="18.42578125" style="2" customWidth="1"/>
    <col min="15580" max="15580" width="17" style="2" customWidth="1"/>
    <col min="15581" max="15820" width="11.42578125" style="2"/>
    <col min="15821" max="15821" width="25.85546875" style="2" customWidth="1"/>
    <col min="15822" max="15822" width="14.85546875" style="2" customWidth="1"/>
    <col min="15823" max="15823" width="15.42578125" style="2" customWidth="1"/>
    <col min="15824" max="15824" width="10.7109375" style="2" customWidth="1"/>
    <col min="15825" max="15825" width="9.42578125" style="2" customWidth="1"/>
    <col min="15826" max="15826" width="14.140625" style="2" customWidth="1"/>
    <col min="15827" max="15827" width="16.7109375" style="2" customWidth="1"/>
    <col min="15828" max="15828" width="13.28515625" style="2" customWidth="1"/>
    <col min="15829" max="15829" width="17.28515625" style="2" customWidth="1"/>
    <col min="15830" max="15830" width="9.85546875" style="2" customWidth="1"/>
    <col min="15831" max="15831" width="17.28515625" style="2" customWidth="1"/>
    <col min="15832" max="15832" width="14.42578125" style="2" customWidth="1"/>
    <col min="15833" max="15833" width="0" style="2" hidden="1" customWidth="1"/>
    <col min="15834" max="15834" width="18.28515625" style="2" customWidth="1"/>
    <col min="15835" max="15835" width="18.42578125" style="2" customWidth="1"/>
    <col min="15836" max="15836" width="17" style="2" customWidth="1"/>
    <col min="15837" max="16076" width="11.42578125" style="2"/>
    <col min="16077" max="16077" width="25.85546875" style="2" customWidth="1"/>
    <col min="16078" max="16078" width="14.85546875" style="2" customWidth="1"/>
    <col min="16079" max="16079" width="15.42578125" style="2" customWidth="1"/>
    <col min="16080" max="16080" width="10.7109375" style="2" customWidth="1"/>
    <col min="16081" max="16081" width="9.42578125" style="2" customWidth="1"/>
    <col min="16082" max="16082" width="14.140625" style="2" customWidth="1"/>
    <col min="16083" max="16083" width="16.7109375" style="2" customWidth="1"/>
    <col min="16084" max="16084" width="13.28515625" style="2" customWidth="1"/>
    <col min="16085" max="16085" width="17.28515625" style="2" customWidth="1"/>
    <col min="16086" max="16086" width="9.85546875" style="2" customWidth="1"/>
    <col min="16087" max="16087" width="17.28515625" style="2" customWidth="1"/>
    <col min="16088" max="16088" width="14.42578125" style="2" customWidth="1"/>
    <col min="16089" max="16089" width="0" style="2" hidden="1" customWidth="1"/>
    <col min="16090" max="16090" width="18.28515625" style="2" customWidth="1"/>
    <col min="16091" max="16091" width="18.42578125" style="2" customWidth="1"/>
    <col min="16092" max="16092" width="17" style="2" customWidth="1"/>
    <col min="16093" max="16384" width="11.42578125" style="2"/>
  </cols>
  <sheetData>
    <row r="1" spans="2:6" ht="22.5" hidden="1" customHeight="1" x14ac:dyDescent="0.2">
      <c r="B1" s="43" t="s">
        <v>0</v>
      </c>
      <c r="C1" s="43"/>
      <c r="D1" s="43"/>
      <c r="E1" s="1">
        <f>'[1]BANORTE 2000'!E1</f>
        <v>0.11506</v>
      </c>
    </row>
    <row r="2" spans="2:6" hidden="1" x14ac:dyDescent="0.2">
      <c r="B2" s="43" t="s">
        <v>1</v>
      </c>
      <c r="C2" s="43"/>
      <c r="D2" s="43"/>
      <c r="E2" s="1">
        <f>'[1]BANORTE 2000'!E2</f>
        <v>0.11706</v>
      </c>
    </row>
    <row r="3" spans="2:6" hidden="1" x14ac:dyDescent="0.2">
      <c r="B3" s="43" t="s">
        <v>2</v>
      </c>
      <c r="C3" s="43"/>
      <c r="D3" s="43"/>
      <c r="E3" s="1">
        <f>'[1]BANORTE 2000'!E3</f>
        <v>0.11906</v>
      </c>
    </row>
    <row r="4" spans="2:6" hidden="1" x14ac:dyDescent="0.2">
      <c r="B4" s="43" t="s">
        <v>3</v>
      </c>
      <c r="C4" s="43"/>
      <c r="D4" s="43"/>
      <c r="E4" s="1">
        <f>'[1]BANORTE 2000'!E4</f>
        <v>0.12</v>
      </c>
    </row>
    <row r="5" spans="2:6" ht="18.75" customHeight="1" x14ac:dyDescent="0.2">
      <c r="B5" s="44" t="s">
        <v>10</v>
      </c>
      <c r="C5" s="44"/>
      <c r="D5" s="44"/>
      <c r="E5" s="44"/>
      <c r="F5" s="44"/>
    </row>
    <row r="6" spans="2:6" ht="26.25" customHeight="1" x14ac:dyDescent="0.2">
      <c r="B6" s="7" t="s">
        <v>4</v>
      </c>
      <c r="C6" s="7" t="s">
        <v>13</v>
      </c>
      <c r="D6" s="7" t="s">
        <v>6</v>
      </c>
      <c r="E6" s="7" t="s">
        <v>11</v>
      </c>
      <c r="F6" s="7" t="s">
        <v>5</v>
      </c>
    </row>
    <row r="7" spans="2:6" s="5" customFormat="1" ht="12.75" x14ac:dyDescent="0.2">
      <c r="B7" s="14">
        <v>1</v>
      </c>
      <c r="C7" s="36">
        <v>45547</v>
      </c>
      <c r="D7" s="12">
        <f>+D8-31</f>
        <v>45565</v>
      </c>
      <c r="E7" s="29">
        <v>2996350283.7199998</v>
      </c>
      <c r="F7" s="33">
        <v>942274.51</v>
      </c>
    </row>
    <row r="8" spans="2:6" s="5" customFormat="1" ht="12.75" x14ac:dyDescent="0.2">
      <c r="B8" s="8">
        <v>2</v>
      </c>
      <c r="C8" s="37">
        <f>+C9-31</f>
        <v>45565</v>
      </c>
      <c r="D8" s="23">
        <v>45596</v>
      </c>
      <c r="E8" s="28">
        <f>E7-F7</f>
        <v>2995408009.2099996</v>
      </c>
      <c r="F8" s="24">
        <v>954524.08</v>
      </c>
    </row>
    <row r="9" spans="2:6" s="5" customFormat="1" ht="12.75" x14ac:dyDescent="0.2">
      <c r="B9" s="8">
        <v>3</v>
      </c>
      <c r="C9" s="37">
        <v>45596</v>
      </c>
      <c r="D9" s="9">
        <v>45626</v>
      </c>
      <c r="E9" s="28">
        <f t="shared" ref="E9:E54" si="0">E8-F8</f>
        <v>2994453485.1299996</v>
      </c>
      <c r="F9" s="10">
        <v>966932.9</v>
      </c>
    </row>
    <row r="10" spans="2:6" s="5" customFormat="1" ht="12.75" x14ac:dyDescent="0.2">
      <c r="B10" s="8">
        <v>4</v>
      </c>
      <c r="C10" s="38">
        <v>45626</v>
      </c>
      <c r="D10" s="9">
        <v>45657</v>
      </c>
      <c r="E10" s="28">
        <f t="shared" si="0"/>
        <v>2993486552.2299995</v>
      </c>
      <c r="F10" s="10">
        <v>979503.02</v>
      </c>
    </row>
    <row r="11" spans="2:6" s="5" customFormat="1" ht="12.75" x14ac:dyDescent="0.2">
      <c r="B11" s="8">
        <v>5</v>
      </c>
      <c r="C11" s="38">
        <v>45657</v>
      </c>
      <c r="D11" s="9">
        <v>45688</v>
      </c>
      <c r="E11" s="28">
        <f t="shared" si="0"/>
        <v>2992507049.2099996</v>
      </c>
      <c r="F11" s="10">
        <v>992236.56</v>
      </c>
    </row>
    <row r="12" spans="2:6" s="5" customFormat="1" ht="12.75" x14ac:dyDescent="0.2">
      <c r="B12" s="8">
        <v>6</v>
      </c>
      <c r="C12" s="38">
        <v>45688</v>
      </c>
      <c r="D12" s="9">
        <v>45716</v>
      </c>
      <c r="E12" s="28">
        <f t="shared" si="0"/>
        <v>2991514812.6499996</v>
      </c>
      <c r="F12" s="10">
        <v>1005135.64</v>
      </c>
    </row>
    <row r="13" spans="2:6" s="5" customFormat="1" ht="12.75" x14ac:dyDescent="0.2">
      <c r="B13" s="8">
        <v>7</v>
      </c>
      <c r="C13" s="38">
        <v>45716</v>
      </c>
      <c r="D13" s="9">
        <v>45747</v>
      </c>
      <c r="E13" s="28">
        <f t="shared" si="0"/>
        <v>2990509677.0099998</v>
      </c>
      <c r="F13" s="10">
        <v>1018202.4</v>
      </c>
    </row>
    <row r="14" spans="2:6" s="5" customFormat="1" ht="12.75" x14ac:dyDescent="0.2">
      <c r="B14" s="8">
        <v>8</v>
      </c>
      <c r="C14" s="38">
        <v>45747</v>
      </c>
      <c r="D14" s="9">
        <v>45777</v>
      </c>
      <c r="E14" s="28">
        <f t="shared" si="0"/>
        <v>2989491474.6099997</v>
      </c>
      <c r="F14" s="10">
        <v>1031439.03</v>
      </c>
    </row>
    <row r="15" spans="2:6" s="5" customFormat="1" ht="12.75" x14ac:dyDescent="0.2">
      <c r="B15" s="8">
        <v>9</v>
      </c>
      <c r="C15" s="38">
        <v>45777</v>
      </c>
      <c r="D15" s="9">
        <v>45808</v>
      </c>
      <c r="E15" s="28">
        <f t="shared" si="0"/>
        <v>2988460035.5799994</v>
      </c>
      <c r="F15" s="10">
        <v>1044847.74</v>
      </c>
    </row>
    <row r="16" spans="2:6" s="5" customFormat="1" ht="12.75" x14ac:dyDescent="0.2">
      <c r="B16" s="8">
        <v>10</v>
      </c>
      <c r="C16" s="38">
        <v>45808</v>
      </c>
      <c r="D16" s="9">
        <v>45838</v>
      </c>
      <c r="E16" s="28">
        <f t="shared" si="0"/>
        <v>2987415187.8399997</v>
      </c>
      <c r="F16" s="10">
        <v>1058430.76</v>
      </c>
    </row>
    <row r="17" spans="2:6" s="5" customFormat="1" ht="12.75" x14ac:dyDescent="0.2">
      <c r="B17" s="8">
        <v>11</v>
      </c>
      <c r="C17" s="38">
        <v>45838</v>
      </c>
      <c r="D17" s="9">
        <v>45869</v>
      </c>
      <c r="E17" s="28">
        <f t="shared" si="0"/>
        <v>2986356757.0799994</v>
      </c>
      <c r="F17" s="10">
        <v>1072190.3600000001</v>
      </c>
    </row>
    <row r="18" spans="2:6" s="5" customFormat="1" ht="12.75" x14ac:dyDescent="0.2">
      <c r="B18" s="8">
        <v>12</v>
      </c>
      <c r="C18" s="38">
        <v>45869</v>
      </c>
      <c r="D18" s="9">
        <v>45900</v>
      </c>
      <c r="E18" s="28">
        <f t="shared" si="0"/>
        <v>2985284566.7199993</v>
      </c>
      <c r="F18" s="10">
        <v>1086128.8400000001</v>
      </c>
    </row>
    <row r="19" spans="2:6" s="5" customFormat="1" ht="12.75" x14ac:dyDescent="0.2">
      <c r="B19" s="8">
        <v>13</v>
      </c>
      <c r="C19" s="38">
        <v>45900</v>
      </c>
      <c r="D19" s="9">
        <v>45930</v>
      </c>
      <c r="E19" s="28">
        <f t="shared" si="0"/>
        <v>2984198437.8799992</v>
      </c>
      <c r="F19" s="10">
        <v>1100248.51</v>
      </c>
    </row>
    <row r="20" spans="2:6" ht="12.75" x14ac:dyDescent="0.2">
      <c r="B20" s="8">
        <v>14</v>
      </c>
      <c r="C20" s="38">
        <v>45930</v>
      </c>
      <c r="D20" s="9">
        <v>45961</v>
      </c>
      <c r="E20" s="28">
        <f t="shared" si="0"/>
        <v>2983098189.3699989</v>
      </c>
      <c r="F20" s="10">
        <v>1114551.74</v>
      </c>
    </row>
    <row r="21" spans="2:6" ht="12.75" x14ac:dyDescent="0.2">
      <c r="B21" s="8">
        <v>15</v>
      </c>
      <c r="C21" s="38">
        <v>45961</v>
      </c>
      <c r="D21" s="9">
        <v>45991</v>
      </c>
      <c r="E21" s="28">
        <f t="shared" si="0"/>
        <v>2981983637.6299992</v>
      </c>
      <c r="F21" s="10">
        <v>1129040.9099999999</v>
      </c>
    </row>
    <row r="22" spans="2:6" ht="12.75" x14ac:dyDescent="0.2">
      <c r="B22" s="8">
        <v>16</v>
      </c>
      <c r="C22" s="38">
        <v>45991</v>
      </c>
      <c r="D22" s="9">
        <v>46022</v>
      </c>
      <c r="E22" s="28">
        <f t="shared" si="0"/>
        <v>2980854596.7199993</v>
      </c>
      <c r="F22" s="10">
        <v>1143718.45</v>
      </c>
    </row>
    <row r="23" spans="2:6" ht="12.75" x14ac:dyDescent="0.2">
      <c r="B23" s="8">
        <v>17</v>
      </c>
      <c r="C23" s="38">
        <v>46022</v>
      </c>
      <c r="D23" s="9">
        <v>46053</v>
      </c>
      <c r="E23" s="28">
        <f t="shared" si="0"/>
        <v>2979710878.2699995</v>
      </c>
      <c r="F23" s="10">
        <v>1158586.78</v>
      </c>
    </row>
    <row r="24" spans="2:6" ht="12.75" x14ac:dyDescent="0.2">
      <c r="B24" s="8">
        <v>18</v>
      </c>
      <c r="C24" s="38">
        <v>46053</v>
      </c>
      <c r="D24" s="9">
        <v>46081</v>
      </c>
      <c r="E24" s="28">
        <f t="shared" si="0"/>
        <v>2978552291.4899993</v>
      </c>
      <c r="F24" s="10">
        <v>1173648.4099999999</v>
      </c>
    </row>
    <row r="25" spans="2:6" ht="12.75" x14ac:dyDescent="0.2">
      <c r="B25" s="8">
        <v>19</v>
      </c>
      <c r="C25" s="38">
        <v>46081</v>
      </c>
      <c r="D25" s="9">
        <v>46112</v>
      </c>
      <c r="E25" s="28">
        <f t="shared" si="0"/>
        <v>2977378643.0799994</v>
      </c>
      <c r="F25" s="10">
        <v>1188905.8400000001</v>
      </c>
    </row>
    <row r="26" spans="2:6" ht="12.75" x14ac:dyDescent="0.2">
      <c r="B26" s="8">
        <v>20</v>
      </c>
      <c r="C26" s="38">
        <v>46112</v>
      </c>
      <c r="D26" s="9">
        <v>46142</v>
      </c>
      <c r="E26" s="28">
        <f t="shared" si="0"/>
        <v>2976189737.2399993</v>
      </c>
      <c r="F26" s="10">
        <v>1204361.6200000001</v>
      </c>
    </row>
    <row r="27" spans="2:6" ht="12.75" x14ac:dyDescent="0.2">
      <c r="B27" s="8">
        <v>21</v>
      </c>
      <c r="C27" s="38">
        <v>46142</v>
      </c>
      <c r="D27" s="9">
        <v>46173</v>
      </c>
      <c r="E27" s="28">
        <f t="shared" si="0"/>
        <v>2974985375.6199994</v>
      </c>
      <c r="F27" s="10">
        <v>1220018.32</v>
      </c>
    </row>
    <row r="28" spans="2:6" ht="12.75" x14ac:dyDescent="0.2">
      <c r="B28" s="8">
        <v>22</v>
      </c>
      <c r="C28" s="38">
        <v>46173</v>
      </c>
      <c r="D28" s="9">
        <v>46203</v>
      </c>
      <c r="E28" s="28">
        <f t="shared" si="0"/>
        <v>2973765357.2999992</v>
      </c>
      <c r="F28" s="10">
        <v>1235878.56</v>
      </c>
    </row>
    <row r="29" spans="2:6" ht="12.75" x14ac:dyDescent="0.2">
      <c r="B29" s="8">
        <v>23</v>
      </c>
      <c r="C29" s="38">
        <v>46203</v>
      </c>
      <c r="D29" s="9">
        <v>46234</v>
      </c>
      <c r="E29" s="28">
        <f t="shared" si="0"/>
        <v>2972529478.7399993</v>
      </c>
      <c r="F29" s="10">
        <v>1251944.98</v>
      </c>
    </row>
    <row r="30" spans="2:6" ht="12.75" x14ac:dyDescent="0.2">
      <c r="B30" s="8">
        <v>24</v>
      </c>
      <c r="C30" s="38">
        <v>46234</v>
      </c>
      <c r="D30" s="9">
        <v>46265</v>
      </c>
      <c r="E30" s="28">
        <f t="shared" si="0"/>
        <v>2971277533.7599993</v>
      </c>
      <c r="F30" s="10">
        <v>1268220.26</v>
      </c>
    </row>
    <row r="31" spans="2:6" ht="12.75" x14ac:dyDescent="0.2">
      <c r="B31" s="8">
        <v>25</v>
      </c>
      <c r="C31" s="38">
        <v>46265</v>
      </c>
      <c r="D31" s="9">
        <v>46295</v>
      </c>
      <c r="E31" s="28">
        <f t="shared" si="0"/>
        <v>2970009313.499999</v>
      </c>
      <c r="F31" s="10">
        <v>1284707.1299999999</v>
      </c>
    </row>
    <row r="32" spans="2:6" ht="12.75" x14ac:dyDescent="0.2">
      <c r="B32" s="8">
        <v>26</v>
      </c>
      <c r="C32" s="38">
        <v>46295</v>
      </c>
      <c r="D32" s="9">
        <v>46326</v>
      </c>
      <c r="E32" s="28">
        <f t="shared" si="0"/>
        <v>2968724606.3699989</v>
      </c>
      <c r="F32" s="10">
        <v>1301408.32</v>
      </c>
    </row>
    <row r="33" spans="2:6" ht="12.75" x14ac:dyDescent="0.2">
      <c r="B33" s="8">
        <v>27</v>
      </c>
      <c r="C33" s="38">
        <v>46326</v>
      </c>
      <c r="D33" s="9">
        <v>46356</v>
      </c>
      <c r="E33" s="28">
        <f t="shared" si="0"/>
        <v>2967423198.0499988</v>
      </c>
      <c r="F33" s="10">
        <v>1318326.6299999999</v>
      </c>
    </row>
    <row r="34" spans="2:6" ht="12.75" x14ac:dyDescent="0.2">
      <c r="B34" s="8">
        <v>28</v>
      </c>
      <c r="C34" s="38">
        <v>46356</v>
      </c>
      <c r="D34" s="9">
        <v>46387</v>
      </c>
      <c r="E34" s="28">
        <f t="shared" si="0"/>
        <v>2966104871.4199986</v>
      </c>
      <c r="F34" s="10">
        <v>1335464.8700000001</v>
      </c>
    </row>
    <row r="35" spans="2:6" ht="12.75" x14ac:dyDescent="0.2">
      <c r="B35" s="8">
        <v>29</v>
      </c>
      <c r="C35" s="38">
        <v>46387</v>
      </c>
      <c r="D35" s="9">
        <v>46418</v>
      </c>
      <c r="E35" s="28">
        <f t="shared" si="0"/>
        <v>2964769406.5499988</v>
      </c>
      <c r="F35" s="10">
        <v>1352825.92</v>
      </c>
    </row>
    <row r="36" spans="2:6" ht="12.75" x14ac:dyDescent="0.2">
      <c r="B36" s="8">
        <v>30</v>
      </c>
      <c r="C36" s="38">
        <v>46418</v>
      </c>
      <c r="D36" s="9">
        <v>46446</v>
      </c>
      <c r="E36" s="28">
        <f t="shared" si="0"/>
        <v>2963416580.6299987</v>
      </c>
      <c r="F36" s="10">
        <v>1370412.65</v>
      </c>
    </row>
    <row r="37" spans="2:6" ht="12.75" x14ac:dyDescent="0.2">
      <c r="B37" s="8">
        <v>31</v>
      </c>
      <c r="C37" s="38">
        <v>46446</v>
      </c>
      <c r="D37" s="9">
        <v>46477</v>
      </c>
      <c r="E37" s="28">
        <f t="shared" si="0"/>
        <v>2962046167.9799986</v>
      </c>
      <c r="F37" s="10">
        <v>1388228.02</v>
      </c>
    </row>
    <row r="38" spans="2:6" ht="12.75" x14ac:dyDescent="0.2">
      <c r="B38" s="8">
        <v>32</v>
      </c>
      <c r="C38" s="38">
        <v>46477</v>
      </c>
      <c r="D38" s="9">
        <v>46507</v>
      </c>
      <c r="E38" s="28">
        <f t="shared" si="0"/>
        <v>2960657939.9599986</v>
      </c>
      <c r="F38" s="10">
        <v>1406274.98</v>
      </c>
    </row>
    <row r="39" spans="2:6" ht="12.75" x14ac:dyDescent="0.2">
      <c r="B39" s="8">
        <v>33</v>
      </c>
      <c r="C39" s="38">
        <v>46507</v>
      </c>
      <c r="D39" s="9">
        <v>46538</v>
      </c>
      <c r="E39" s="28">
        <f t="shared" si="0"/>
        <v>2959251664.9799986</v>
      </c>
      <c r="F39" s="10">
        <v>1424556.56</v>
      </c>
    </row>
    <row r="40" spans="2:6" ht="12.75" x14ac:dyDescent="0.2">
      <c r="B40" s="8">
        <v>34</v>
      </c>
      <c r="C40" s="38">
        <v>46538</v>
      </c>
      <c r="D40" s="9">
        <v>46568</v>
      </c>
      <c r="E40" s="28">
        <f t="shared" si="0"/>
        <v>2957827108.4199986</v>
      </c>
      <c r="F40" s="10">
        <v>1443075.79</v>
      </c>
    </row>
    <row r="41" spans="2:6" ht="12.75" x14ac:dyDescent="0.2">
      <c r="B41" s="8">
        <v>35</v>
      </c>
      <c r="C41" s="38">
        <v>46568</v>
      </c>
      <c r="D41" s="9">
        <v>46599</v>
      </c>
      <c r="E41" s="28">
        <f t="shared" si="0"/>
        <v>2956384032.6299987</v>
      </c>
      <c r="F41" s="10">
        <v>1461835.78</v>
      </c>
    </row>
    <row r="42" spans="2:6" ht="12.75" x14ac:dyDescent="0.2">
      <c r="B42" s="8">
        <v>36</v>
      </c>
      <c r="C42" s="38">
        <v>46599</v>
      </c>
      <c r="D42" s="9">
        <v>46630</v>
      </c>
      <c r="E42" s="28">
        <f t="shared" si="0"/>
        <v>2954922196.8499985</v>
      </c>
      <c r="F42" s="10">
        <v>1480839.64</v>
      </c>
    </row>
    <row r="43" spans="2:6" ht="12.75" x14ac:dyDescent="0.2">
      <c r="B43" s="8">
        <v>37</v>
      </c>
      <c r="C43" s="38">
        <v>46630</v>
      </c>
      <c r="D43" s="9">
        <v>46660</v>
      </c>
      <c r="E43" s="28">
        <f t="shared" si="0"/>
        <v>2953441357.2099986</v>
      </c>
      <c r="F43" s="10">
        <v>1500090.56</v>
      </c>
    </row>
    <row r="44" spans="2:6" ht="12.75" x14ac:dyDescent="0.2">
      <c r="B44" s="8">
        <v>38</v>
      </c>
      <c r="C44" s="38">
        <v>46660</v>
      </c>
      <c r="D44" s="9">
        <v>46691</v>
      </c>
      <c r="E44" s="28">
        <f t="shared" si="0"/>
        <v>2951941266.6499987</v>
      </c>
      <c r="F44" s="10">
        <v>1519591.74</v>
      </c>
    </row>
    <row r="45" spans="2:6" ht="12.75" x14ac:dyDescent="0.2">
      <c r="B45" s="8">
        <v>39</v>
      </c>
      <c r="C45" s="38">
        <v>46691</v>
      </c>
      <c r="D45" s="9">
        <v>46721</v>
      </c>
      <c r="E45" s="28">
        <f t="shared" si="0"/>
        <v>2950421674.9099989</v>
      </c>
      <c r="F45" s="10">
        <v>1539346.43</v>
      </c>
    </row>
    <row r="46" spans="2:6" ht="12.75" x14ac:dyDescent="0.2">
      <c r="B46" s="8">
        <v>40</v>
      </c>
      <c r="C46" s="38">
        <v>46721</v>
      </c>
      <c r="D46" s="9">
        <v>46752</v>
      </c>
      <c r="E46" s="28">
        <f t="shared" si="0"/>
        <v>2948882328.4799991</v>
      </c>
      <c r="F46" s="10">
        <v>1559357.93</v>
      </c>
    </row>
    <row r="47" spans="2:6" ht="12.75" x14ac:dyDescent="0.2">
      <c r="B47" s="8">
        <v>41</v>
      </c>
      <c r="C47" s="38">
        <v>46752</v>
      </c>
      <c r="D47" s="9">
        <v>46783</v>
      </c>
      <c r="E47" s="28">
        <f t="shared" si="0"/>
        <v>2947322970.5499992</v>
      </c>
      <c r="F47" s="10">
        <v>1579629.59</v>
      </c>
    </row>
    <row r="48" spans="2:6" ht="12.75" x14ac:dyDescent="0.2">
      <c r="B48" s="8">
        <v>42</v>
      </c>
      <c r="C48" s="38">
        <v>46783</v>
      </c>
      <c r="D48" s="9">
        <v>46812</v>
      </c>
      <c r="E48" s="28">
        <f t="shared" si="0"/>
        <v>2945743340.9599991</v>
      </c>
      <c r="F48" s="10">
        <v>1600164.77</v>
      </c>
    </row>
    <row r="49" spans="2:9" ht="12.75" x14ac:dyDescent="0.2">
      <c r="B49" s="8">
        <v>43</v>
      </c>
      <c r="C49" s="38">
        <v>46812</v>
      </c>
      <c r="D49" s="9">
        <v>46843</v>
      </c>
      <c r="E49" s="28">
        <f t="shared" si="0"/>
        <v>2944143176.1899991</v>
      </c>
      <c r="F49" s="10">
        <v>1620966.91</v>
      </c>
    </row>
    <row r="50" spans="2:9" ht="12.75" x14ac:dyDescent="0.2">
      <c r="B50" s="8">
        <v>44</v>
      </c>
      <c r="C50" s="38">
        <v>46843</v>
      </c>
      <c r="D50" s="9">
        <v>46873</v>
      </c>
      <c r="E50" s="28">
        <f t="shared" si="0"/>
        <v>2942522209.2799993</v>
      </c>
      <c r="F50" s="10">
        <v>1642039.48</v>
      </c>
    </row>
    <row r="51" spans="2:9" ht="12.75" x14ac:dyDescent="0.2">
      <c r="B51" s="8">
        <v>45</v>
      </c>
      <c r="C51" s="38">
        <v>46873</v>
      </c>
      <c r="D51" s="9">
        <v>46904</v>
      </c>
      <c r="E51" s="28">
        <f t="shared" si="0"/>
        <v>2940880169.7999992</v>
      </c>
      <c r="F51" s="10">
        <v>1663386</v>
      </c>
    </row>
    <row r="52" spans="2:9" ht="12.75" x14ac:dyDescent="0.2">
      <c r="B52" s="8">
        <v>46</v>
      </c>
      <c r="C52" s="38">
        <v>46904</v>
      </c>
      <c r="D52" s="9">
        <v>46934</v>
      </c>
      <c r="E52" s="28">
        <f t="shared" si="0"/>
        <v>2939216783.7999992</v>
      </c>
      <c r="F52" s="10">
        <v>1685010.01</v>
      </c>
    </row>
    <row r="53" spans="2:9" ht="12.75" x14ac:dyDescent="0.2">
      <c r="B53" s="8">
        <v>47</v>
      </c>
      <c r="C53" s="38">
        <v>46934</v>
      </c>
      <c r="D53" s="9">
        <v>46965</v>
      </c>
      <c r="E53" s="28">
        <f t="shared" si="0"/>
        <v>2937531773.789999</v>
      </c>
      <c r="F53" s="10">
        <v>1706915.14</v>
      </c>
    </row>
    <row r="54" spans="2:9" ht="12.75" x14ac:dyDescent="0.2">
      <c r="B54" s="14">
        <v>48</v>
      </c>
      <c r="C54" s="36">
        <v>46965</v>
      </c>
      <c r="D54" s="12">
        <v>46996</v>
      </c>
      <c r="E54" s="29">
        <f t="shared" si="0"/>
        <v>2935824858.6499991</v>
      </c>
      <c r="F54" s="13">
        <v>1729105.04</v>
      </c>
      <c r="G54" s="41"/>
      <c r="H54" s="41"/>
      <c r="I54" s="41"/>
    </row>
  </sheetData>
  <mergeCells count="6">
    <mergeCell ref="G54:I54"/>
    <mergeCell ref="B1:D1"/>
    <mergeCell ref="B2:D2"/>
    <mergeCell ref="B3:D3"/>
    <mergeCell ref="B4:D4"/>
    <mergeCell ref="B5:F5"/>
  </mergeCells>
  <printOptions gridLines="1"/>
  <pageMargins left="0.74" right="0.15748031496062992" top="0.73" bottom="0.15748031496062992" header="0.6" footer="0.15748031496062992"/>
  <pageSetup scale="85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4"/>
  <sheetViews>
    <sheetView tabSelected="1" topLeftCell="B5" zoomScale="120" zoomScaleNormal="120" workbookViewId="0">
      <selection activeCell="F54" sqref="A1:F54"/>
    </sheetView>
  </sheetViews>
  <sheetFormatPr baseColWidth="10" defaultRowHeight="11.25" x14ac:dyDescent="0.2"/>
  <cols>
    <col min="1" max="1" width="0" style="2" hidden="1" customWidth="1"/>
    <col min="2" max="2" width="6.7109375" style="4" customWidth="1"/>
    <col min="3" max="3" width="11.42578125" style="4" customWidth="1"/>
    <col min="4" max="4" width="13" style="4" customWidth="1"/>
    <col min="5" max="5" width="22.85546875" style="2" customWidth="1"/>
    <col min="6" max="6" width="14.28515625" style="2" customWidth="1"/>
    <col min="7" max="203" width="11.42578125" style="2"/>
    <col min="204" max="204" width="25.85546875" style="2" customWidth="1"/>
    <col min="205" max="205" width="14.85546875" style="2" customWidth="1"/>
    <col min="206" max="206" width="15.42578125" style="2" customWidth="1"/>
    <col min="207" max="207" width="10.7109375" style="2" customWidth="1"/>
    <col min="208" max="208" width="9.42578125" style="2" customWidth="1"/>
    <col min="209" max="209" width="14.140625" style="2" customWidth="1"/>
    <col min="210" max="210" width="16.7109375" style="2" customWidth="1"/>
    <col min="211" max="211" width="13.28515625" style="2" customWidth="1"/>
    <col min="212" max="212" width="17.28515625" style="2" customWidth="1"/>
    <col min="213" max="213" width="9.85546875" style="2" customWidth="1"/>
    <col min="214" max="214" width="17.28515625" style="2" customWidth="1"/>
    <col min="215" max="215" width="14.42578125" style="2" customWidth="1"/>
    <col min="216" max="216" width="0" style="2" hidden="1" customWidth="1"/>
    <col min="217" max="217" width="18.28515625" style="2" customWidth="1"/>
    <col min="218" max="218" width="18.42578125" style="2" customWidth="1"/>
    <col min="219" max="219" width="17" style="2" customWidth="1"/>
    <col min="220" max="459" width="11.42578125" style="2"/>
    <col min="460" max="460" width="25.85546875" style="2" customWidth="1"/>
    <col min="461" max="461" width="14.85546875" style="2" customWidth="1"/>
    <col min="462" max="462" width="15.42578125" style="2" customWidth="1"/>
    <col min="463" max="463" width="10.7109375" style="2" customWidth="1"/>
    <col min="464" max="464" width="9.42578125" style="2" customWidth="1"/>
    <col min="465" max="465" width="14.140625" style="2" customWidth="1"/>
    <col min="466" max="466" width="16.7109375" style="2" customWidth="1"/>
    <col min="467" max="467" width="13.28515625" style="2" customWidth="1"/>
    <col min="468" max="468" width="17.28515625" style="2" customWidth="1"/>
    <col min="469" max="469" width="9.85546875" style="2" customWidth="1"/>
    <col min="470" max="470" width="17.28515625" style="2" customWidth="1"/>
    <col min="471" max="471" width="14.42578125" style="2" customWidth="1"/>
    <col min="472" max="472" width="0" style="2" hidden="1" customWidth="1"/>
    <col min="473" max="473" width="18.28515625" style="2" customWidth="1"/>
    <col min="474" max="474" width="18.42578125" style="2" customWidth="1"/>
    <col min="475" max="475" width="17" style="2" customWidth="1"/>
    <col min="476" max="715" width="11.42578125" style="2"/>
    <col min="716" max="716" width="25.85546875" style="2" customWidth="1"/>
    <col min="717" max="717" width="14.85546875" style="2" customWidth="1"/>
    <col min="718" max="718" width="15.42578125" style="2" customWidth="1"/>
    <col min="719" max="719" width="10.7109375" style="2" customWidth="1"/>
    <col min="720" max="720" width="9.42578125" style="2" customWidth="1"/>
    <col min="721" max="721" width="14.140625" style="2" customWidth="1"/>
    <col min="722" max="722" width="16.7109375" style="2" customWidth="1"/>
    <col min="723" max="723" width="13.28515625" style="2" customWidth="1"/>
    <col min="724" max="724" width="17.28515625" style="2" customWidth="1"/>
    <col min="725" max="725" width="9.85546875" style="2" customWidth="1"/>
    <col min="726" max="726" width="17.28515625" style="2" customWidth="1"/>
    <col min="727" max="727" width="14.42578125" style="2" customWidth="1"/>
    <col min="728" max="728" width="0" style="2" hidden="1" customWidth="1"/>
    <col min="729" max="729" width="18.28515625" style="2" customWidth="1"/>
    <col min="730" max="730" width="18.42578125" style="2" customWidth="1"/>
    <col min="731" max="731" width="17" style="2" customWidth="1"/>
    <col min="732" max="971" width="11.42578125" style="2"/>
    <col min="972" max="972" width="25.85546875" style="2" customWidth="1"/>
    <col min="973" max="973" width="14.85546875" style="2" customWidth="1"/>
    <col min="974" max="974" width="15.42578125" style="2" customWidth="1"/>
    <col min="975" max="975" width="10.7109375" style="2" customWidth="1"/>
    <col min="976" max="976" width="9.42578125" style="2" customWidth="1"/>
    <col min="977" max="977" width="14.140625" style="2" customWidth="1"/>
    <col min="978" max="978" width="16.7109375" style="2" customWidth="1"/>
    <col min="979" max="979" width="13.28515625" style="2" customWidth="1"/>
    <col min="980" max="980" width="17.28515625" style="2" customWidth="1"/>
    <col min="981" max="981" width="9.85546875" style="2" customWidth="1"/>
    <col min="982" max="982" width="17.28515625" style="2" customWidth="1"/>
    <col min="983" max="983" width="14.42578125" style="2" customWidth="1"/>
    <col min="984" max="984" width="0" style="2" hidden="1" customWidth="1"/>
    <col min="985" max="985" width="18.28515625" style="2" customWidth="1"/>
    <col min="986" max="986" width="18.42578125" style="2" customWidth="1"/>
    <col min="987" max="987" width="17" style="2" customWidth="1"/>
    <col min="988" max="1227" width="11.42578125" style="2"/>
    <col min="1228" max="1228" width="25.85546875" style="2" customWidth="1"/>
    <col min="1229" max="1229" width="14.85546875" style="2" customWidth="1"/>
    <col min="1230" max="1230" width="15.42578125" style="2" customWidth="1"/>
    <col min="1231" max="1231" width="10.7109375" style="2" customWidth="1"/>
    <col min="1232" max="1232" width="9.42578125" style="2" customWidth="1"/>
    <col min="1233" max="1233" width="14.140625" style="2" customWidth="1"/>
    <col min="1234" max="1234" width="16.7109375" style="2" customWidth="1"/>
    <col min="1235" max="1235" width="13.28515625" style="2" customWidth="1"/>
    <col min="1236" max="1236" width="17.28515625" style="2" customWidth="1"/>
    <col min="1237" max="1237" width="9.85546875" style="2" customWidth="1"/>
    <col min="1238" max="1238" width="17.28515625" style="2" customWidth="1"/>
    <col min="1239" max="1239" width="14.42578125" style="2" customWidth="1"/>
    <col min="1240" max="1240" width="0" style="2" hidden="1" customWidth="1"/>
    <col min="1241" max="1241" width="18.28515625" style="2" customWidth="1"/>
    <col min="1242" max="1242" width="18.42578125" style="2" customWidth="1"/>
    <col min="1243" max="1243" width="17" style="2" customWidth="1"/>
    <col min="1244" max="1483" width="11.42578125" style="2"/>
    <col min="1484" max="1484" width="25.85546875" style="2" customWidth="1"/>
    <col min="1485" max="1485" width="14.85546875" style="2" customWidth="1"/>
    <col min="1486" max="1486" width="15.42578125" style="2" customWidth="1"/>
    <col min="1487" max="1487" width="10.7109375" style="2" customWidth="1"/>
    <col min="1488" max="1488" width="9.42578125" style="2" customWidth="1"/>
    <col min="1489" max="1489" width="14.140625" style="2" customWidth="1"/>
    <col min="1490" max="1490" width="16.7109375" style="2" customWidth="1"/>
    <col min="1491" max="1491" width="13.28515625" style="2" customWidth="1"/>
    <col min="1492" max="1492" width="17.28515625" style="2" customWidth="1"/>
    <col min="1493" max="1493" width="9.85546875" style="2" customWidth="1"/>
    <col min="1494" max="1494" width="17.28515625" style="2" customWidth="1"/>
    <col min="1495" max="1495" width="14.42578125" style="2" customWidth="1"/>
    <col min="1496" max="1496" width="0" style="2" hidden="1" customWidth="1"/>
    <col min="1497" max="1497" width="18.28515625" style="2" customWidth="1"/>
    <col min="1498" max="1498" width="18.42578125" style="2" customWidth="1"/>
    <col min="1499" max="1499" width="17" style="2" customWidth="1"/>
    <col min="1500" max="1739" width="11.42578125" style="2"/>
    <col min="1740" max="1740" width="25.85546875" style="2" customWidth="1"/>
    <col min="1741" max="1741" width="14.85546875" style="2" customWidth="1"/>
    <col min="1742" max="1742" width="15.42578125" style="2" customWidth="1"/>
    <col min="1743" max="1743" width="10.7109375" style="2" customWidth="1"/>
    <col min="1744" max="1744" width="9.42578125" style="2" customWidth="1"/>
    <col min="1745" max="1745" width="14.140625" style="2" customWidth="1"/>
    <col min="1746" max="1746" width="16.7109375" style="2" customWidth="1"/>
    <col min="1747" max="1747" width="13.28515625" style="2" customWidth="1"/>
    <col min="1748" max="1748" width="17.28515625" style="2" customWidth="1"/>
    <col min="1749" max="1749" width="9.85546875" style="2" customWidth="1"/>
    <col min="1750" max="1750" width="17.28515625" style="2" customWidth="1"/>
    <col min="1751" max="1751" width="14.42578125" style="2" customWidth="1"/>
    <col min="1752" max="1752" width="0" style="2" hidden="1" customWidth="1"/>
    <col min="1753" max="1753" width="18.28515625" style="2" customWidth="1"/>
    <col min="1754" max="1754" width="18.42578125" style="2" customWidth="1"/>
    <col min="1755" max="1755" width="17" style="2" customWidth="1"/>
    <col min="1756" max="1995" width="11.42578125" style="2"/>
    <col min="1996" max="1996" width="25.85546875" style="2" customWidth="1"/>
    <col min="1997" max="1997" width="14.85546875" style="2" customWidth="1"/>
    <col min="1998" max="1998" width="15.42578125" style="2" customWidth="1"/>
    <col min="1999" max="1999" width="10.7109375" style="2" customWidth="1"/>
    <col min="2000" max="2000" width="9.42578125" style="2" customWidth="1"/>
    <col min="2001" max="2001" width="14.140625" style="2" customWidth="1"/>
    <col min="2002" max="2002" width="16.7109375" style="2" customWidth="1"/>
    <col min="2003" max="2003" width="13.28515625" style="2" customWidth="1"/>
    <col min="2004" max="2004" width="17.28515625" style="2" customWidth="1"/>
    <col min="2005" max="2005" width="9.85546875" style="2" customWidth="1"/>
    <col min="2006" max="2006" width="17.28515625" style="2" customWidth="1"/>
    <col min="2007" max="2007" width="14.42578125" style="2" customWidth="1"/>
    <col min="2008" max="2008" width="0" style="2" hidden="1" customWidth="1"/>
    <col min="2009" max="2009" width="18.28515625" style="2" customWidth="1"/>
    <col min="2010" max="2010" width="18.42578125" style="2" customWidth="1"/>
    <col min="2011" max="2011" width="17" style="2" customWidth="1"/>
    <col min="2012" max="2251" width="11.42578125" style="2"/>
    <col min="2252" max="2252" width="25.85546875" style="2" customWidth="1"/>
    <col min="2253" max="2253" width="14.85546875" style="2" customWidth="1"/>
    <col min="2254" max="2254" width="15.42578125" style="2" customWidth="1"/>
    <col min="2255" max="2255" width="10.7109375" style="2" customWidth="1"/>
    <col min="2256" max="2256" width="9.42578125" style="2" customWidth="1"/>
    <col min="2257" max="2257" width="14.140625" style="2" customWidth="1"/>
    <col min="2258" max="2258" width="16.7109375" style="2" customWidth="1"/>
    <col min="2259" max="2259" width="13.28515625" style="2" customWidth="1"/>
    <col min="2260" max="2260" width="17.28515625" style="2" customWidth="1"/>
    <col min="2261" max="2261" width="9.85546875" style="2" customWidth="1"/>
    <col min="2262" max="2262" width="17.28515625" style="2" customWidth="1"/>
    <col min="2263" max="2263" width="14.42578125" style="2" customWidth="1"/>
    <col min="2264" max="2264" width="0" style="2" hidden="1" customWidth="1"/>
    <col min="2265" max="2265" width="18.28515625" style="2" customWidth="1"/>
    <col min="2266" max="2266" width="18.42578125" style="2" customWidth="1"/>
    <col min="2267" max="2267" width="17" style="2" customWidth="1"/>
    <col min="2268" max="2507" width="11.42578125" style="2"/>
    <col min="2508" max="2508" width="25.85546875" style="2" customWidth="1"/>
    <col min="2509" max="2509" width="14.85546875" style="2" customWidth="1"/>
    <col min="2510" max="2510" width="15.42578125" style="2" customWidth="1"/>
    <col min="2511" max="2511" width="10.7109375" style="2" customWidth="1"/>
    <col min="2512" max="2512" width="9.42578125" style="2" customWidth="1"/>
    <col min="2513" max="2513" width="14.140625" style="2" customWidth="1"/>
    <col min="2514" max="2514" width="16.7109375" style="2" customWidth="1"/>
    <col min="2515" max="2515" width="13.28515625" style="2" customWidth="1"/>
    <col min="2516" max="2516" width="17.28515625" style="2" customWidth="1"/>
    <col min="2517" max="2517" width="9.85546875" style="2" customWidth="1"/>
    <col min="2518" max="2518" width="17.28515625" style="2" customWidth="1"/>
    <col min="2519" max="2519" width="14.42578125" style="2" customWidth="1"/>
    <col min="2520" max="2520" width="0" style="2" hidden="1" customWidth="1"/>
    <col min="2521" max="2521" width="18.28515625" style="2" customWidth="1"/>
    <col min="2522" max="2522" width="18.42578125" style="2" customWidth="1"/>
    <col min="2523" max="2523" width="17" style="2" customWidth="1"/>
    <col min="2524" max="2763" width="11.42578125" style="2"/>
    <col min="2764" max="2764" width="25.85546875" style="2" customWidth="1"/>
    <col min="2765" max="2765" width="14.85546875" style="2" customWidth="1"/>
    <col min="2766" max="2766" width="15.42578125" style="2" customWidth="1"/>
    <col min="2767" max="2767" width="10.7109375" style="2" customWidth="1"/>
    <col min="2768" max="2768" width="9.42578125" style="2" customWidth="1"/>
    <col min="2769" max="2769" width="14.140625" style="2" customWidth="1"/>
    <col min="2770" max="2770" width="16.7109375" style="2" customWidth="1"/>
    <col min="2771" max="2771" width="13.28515625" style="2" customWidth="1"/>
    <col min="2772" max="2772" width="17.28515625" style="2" customWidth="1"/>
    <col min="2773" max="2773" width="9.85546875" style="2" customWidth="1"/>
    <col min="2774" max="2774" width="17.28515625" style="2" customWidth="1"/>
    <col min="2775" max="2775" width="14.42578125" style="2" customWidth="1"/>
    <col min="2776" max="2776" width="0" style="2" hidden="1" customWidth="1"/>
    <col min="2777" max="2777" width="18.28515625" style="2" customWidth="1"/>
    <col min="2778" max="2778" width="18.42578125" style="2" customWidth="1"/>
    <col min="2779" max="2779" width="17" style="2" customWidth="1"/>
    <col min="2780" max="3019" width="11.42578125" style="2"/>
    <col min="3020" max="3020" width="25.85546875" style="2" customWidth="1"/>
    <col min="3021" max="3021" width="14.85546875" style="2" customWidth="1"/>
    <col min="3022" max="3022" width="15.42578125" style="2" customWidth="1"/>
    <col min="3023" max="3023" width="10.7109375" style="2" customWidth="1"/>
    <col min="3024" max="3024" width="9.42578125" style="2" customWidth="1"/>
    <col min="3025" max="3025" width="14.140625" style="2" customWidth="1"/>
    <col min="3026" max="3026" width="16.7109375" style="2" customWidth="1"/>
    <col min="3027" max="3027" width="13.28515625" style="2" customWidth="1"/>
    <col min="3028" max="3028" width="17.28515625" style="2" customWidth="1"/>
    <col min="3029" max="3029" width="9.85546875" style="2" customWidth="1"/>
    <col min="3030" max="3030" width="17.28515625" style="2" customWidth="1"/>
    <col min="3031" max="3031" width="14.42578125" style="2" customWidth="1"/>
    <col min="3032" max="3032" width="0" style="2" hidden="1" customWidth="1"/>
    <col min="3033" max="3033" width="18.28515625" style="2" customWidth="1"/>
    <col min="3034" max="3034" width="18.42578125" style="2" customWidth="1"/>
    <col min="3035" max="3035" width="17" style="2" customWidth="1"/>
    <col min="3036" max="3275" width="11.42578125" style="2"/>
    <col min="3276" max="3276" width="25.85546875" style="2" customWidth="1"/>
    <col min="3277" max="3277" width="14.85546875" style="2" customWidth="1"/>
    <col min="3278" max="3278" width="15.42578125" style="2" customWidth="1"/>
    <col min="3279" max="3279" width="10.7109375" style="2" customWidth="1"/>
    <col min="3280" max="3280" width="9.42578125" style="2" customWidth="1"/>
    <col min="3281" max="3281" width="14.140625" style="2" customWidth="1"/>
    <col min="3282" max="3282" width="16.7109375" style="2" customWidth="1"/>
    <col min="3283" max="3283" width="13.28515625" style="2" customWidth="1"/>
    <col min="3284" max="3284" width="17.28515625" style="2" customWidth="1"/>
    <col min="3285" max="3285" width="9.85546875" style="2" customWidth="1"/>
    <col min="3286" max="3286" width="17.28515625" style="2" customWidth="1"/>
    <col min="3287" max="3287" width="14.42578125" style="2" customWidth="1"/>
    <col min="3288" max="3288" width="0" style="2" hidden="1" customWidth="1"/>
    <col min="3289" max="3289" width="18.28515625" style="2" customWidth="1"/>
    <col min="3290" max="3290" width="18.42578125" style="2" customWidth="1"/>
    <col min="3291" max="3291" width="17" style="2" customWidth="1"/>
    <col min="3292" max="3531" width="11.42578125" style="2"/>
    <col min="3532" max="3532" width="25.85546875" style="2" customWidth="1"/>
    <col min="3533" max="3533" width="14.85546875" style="2" customWidth="1"/>
    <col min="3534" max="3534" width="15.42578125" style="2" customWidth="1"/>
    <col min="3535" max="3535" width="10.7109375" style="2" customWidth="1"/>
    <col min="3536" max="3536" width="9.42578125" style="2" customWidth="1"/>
    <col min="3537" max="3537" width="14.140625" style="2" customWidth="1"/>
    <col min="3538" max="3538" width="16.7109375" style="2" customWidth="1"/>
    <col min="3539" max="3539" width="13.28515625" style="2" customWidth="1"/>
    <col min="3540" max="3540" width="17.28515625" style="2" customWidth="1"/>
    <col min="3541" max="3541" width="9.85546875" style="2" customWidth="1"/>
    <col min="3542" max="3542" width="17.28515625" style="2" customWidth="1"/>
    <col min="3543" max="3543" width="14.42578125" style="2" customWidth="1"/>
    <col min="3544" max="3544" width="0" style="2" hidden="1" customWidth="1"/>
    <col min="3545" max="3545" width="18.28515625" style="2" customWidth="1"/>
    <col min="3546" max="3546" width="18.42578125" style="2" customWidth="1"/>
    <col min="3547" max="3547" width="17" style="2" customWidth="1"/>
    <col min="3548" max="3787" width="11.42578125" style="2"/>
    <col min="3788" max="3788" width="25.85546875" style="2" customWidth="1"/>
    <col min="3789" max="3789" width="14.85546875" style="2" customWidth="1"/>
    <col min="3790" max="3790" width="15.42578125" style="2" customWidth="1"/>
    <col min="3791" max="3791" width="10.7109375" style="2" customWidth="1"/>
    <col min="3792" max="3792" width="9.42578125" style="2" customWidth="1"/>
    <col min="3793" max="3793" width="14.140625" style="2" customWidth="1"/>
    <col min="3794" max="3794" width="16.7109375" style="2" customWidth="1"/>
    <col min="3795" max="3795" width="13.28515625" style="2" customWidth="1"/>
    <col min="3796" max="3796" width="17.28515625" style="2" customWidth="1"/>
    <col min="3797" max="3797" width="9.85546875" style="2" customWidth="1"/>
    <col min="3798" max="3798" width="17.28515625" style="2" customWidth="1"/>
    <col min="3799" max="3799" width="14.42578125" style="2" customWidth="1"/>
    <col min="3800" max="3800" width="0" style="2" hidden="1" customWidth="1"/>
    <col min="3801" max="3801" width="18.28515625" style="2" customWidth="1"/>
    <col min="3802" max="3802" width="18.42578125" style="2" customWidth="1"/>
    <col min="3803" max="3803" width="17" style="2" customWidth="1"/>
    <col min="3804" max="4043" width="11.42578125" style="2"/>
    <col min="4044" max="4044" width="25.85546875" style="2" customWidth="1"/>
    <col min="4045" max="4045" width="14.85546875" style="2" customWidth="1"/>
    <col min="4046" max="4046" width="15.42578125" style="2" customWidth="1"/>
    <col min="4047" max="4047" width="10.7109375" style="2" customWidth="1"/>
    <col min="4048" max="4048" width="9.42578125" style="2" customWidth="1"/>
    <col min="4049" max="4049" width="14.140625" style="2" customWidth="1"/>
    <col min="4050" max="4050" width="16.7109375" style="2" customWidth="1"/>
    <col min="4051" max="4051" width="13.28515625" style="2" customWidth="1"/>
    <col min="4052" max="4052" width="17.28515625" style="2" customWidth="1"/>
    <col min="4053" max="4053" width="9.85546875" style="2" customWidth="1"/>
    <col min="4054" max="4054" width="17.28515625" style="2" customWidth="1"/>
    <col min="4055" max="4055" width="14.42578125" style="2" customWidth="1"/>
    <col min="4056" max="4056" width="0" style="2" hidden="1" customWidth="1"/>
    <col min="4057" max="4057" width="18.28515625" style="2" customWidth="1"/>
    <col min="4058" max="4058" width="18.42578125" style="2" customWidth="1"/>
    <col min="4059" max="4059" width="17" style="2" customWidth="1"/>
    <col min="4060" max="4299" width="11.42578125" style="2"/>
    <col min="4300" max="4300" width="25.85546875" style="2" customWidth="1"/>
    <col min="4301" max="4301" width="14.85546875" style="2" customWidth="1"/>
    <col min="4302" max="4302" width="15.42578125" style="2" customWidth="1"/>
    <col min="4303" max="4303" width="10.7109375" style="2" customWidth="1"/>
    <col min="4304" max="4304" width="9.42578125" style="2" customWidth="1"/>
    <col min="4305" max="4305" width="14.140625" style="2" customWidth="1"/>
    <col min="4306" max="4306" width="16.7109375" style="2" customWidth="1"/>
    <col min="4307" max="4307" width="13.28515625" style="2" customWidth="1"/>
    <col min="4308" max="4308" width="17.28515625" style="2" customWidth="1"/>
    <col min="4309" max="4309" width="9.85546875" style="2" customWidth="1"/>
    <col min="4310" max="4310" width="17.28515625" style="2" customWidth="1"/>
    <col min="4311" max="4311" width="14.42578125" style="2" customWidth="1"/>
    <col min="4312" max="4312" width="0" style="2" hidden="1" customWidth="1"/>
    <col min="4313" max="4313" width="18.28515625" style="2" customWidth="1"/>
    <col min="4314" max="4314" width="18.42578125" style="2" customWidth="1"/>
    <col min="4315" max="4315" width="17" style="2" customWidth="1"/>
    <col min="4316" max="4555" width="11.42578125" style="2"/>
    <col min="4556" max="4556" width="25.85546875" style="2" customWidth="1"/>
    <col min="4557" max="4557" width="14.85546875" style="2" customWidth="1"/>
    <col min="4558" max="4558" width="15.42578125" style="2" customWidth="1"/>
    <col min="4559" max="4559" width="10.7109375" style="2" customWidth="1"/>
    <col min="4560" max="4560" width="9.42578125" style="2" customWidth="1"/>
    <col min="4561" max="4561" width="14.140625" style="2" customWidth="1"/>
    <col min="4562" max="4562" width="16.7109375" style="2" customWidth="1"/>
    <col min="4563" max="4563" width="13.28515625" style="2" customWidth="1"/>
    <col min="4564" max="4564" width="17.28515625" style="2" customWidth="1"/>
    <col min="4565" max="4565" width="9.85546875" style="2" customWidth="1"/>
    <col min="4566" max="4566" width="17.28515625" style="2" customWidth="1"/>
    <col min="4567" max="4567" width="14.42578125" style="2" customWidth="1"/>
    <col min="4568" max="4568" width="0" style="2" hidden="1" customWidth="1"/>
    <col min="4569" max="4569" width="18.28515625" style="2" customWidth="1"/>
    <col min="4570" max="4570" width="18.42578125" style="2" customWidth="1"/>
    <col min="4571" max="4571" width="17" style="2" customWidth="1"/>
    <col min="4572" max="4811" width="11.42578125" style="2"/>
    <col min="4812" max="4812" width="25.85546875" style="2" customWidth="1"/>
    <col min="4813" max="4813" width="14.85546875" style="2" customWidth="1"/>
    <col min="4814" max="4814" width="15.42578125" style="2" customWidth="1"/>
    <col min="4815" max="4815" width="10.7109375" style="2" customWidth="1"/>
    <col min="4816" max="4816" width="9.42578125" style="2" customWidth="1"/>
    <col min="4817" max="4817" width="14.140625" style="2" customWidth="1"/>
    <col min="4818" max="4818" width="16.7109375" style="2" customWidth="1"/>
    <col min="4819" max="4819" width="13.28515625" style="2" customWidth="1"/>
    <col min="4820" max="4820" width="17.28515625" style="2" customWidth="1"/>
    <col min="4821" max="4821" width="9.85546875" style="2" customWidth="1"/>
    <col min="4822" max="4822" width="17.28515625" style="2" customWidth="1"/>
    <col min="4823" max="4823" width="14.42578125" style="2" customWidth="1"/>
    <col min="4824" max="4824" width="0" style="2" hidden="1" customWidth="1"/>
    <col min="4825" max="4825" width="18.28515625" style="2" customWidth="1"/>
    <col min="4826" max="4826" width="18.42578125" style="2" customWidth="1"/>
    <col min="4827" max="4827" width="17" style="2" customWidth="1"/>
    <col min="4828" max="5067" width="11.42578125" style="2"/>
    <col min="5068" max="5068" width="25.85546875" style="2" customWidth="1"/>
    <col min="5069" max="5069" width="14.85546875" style="2" customWidth="1"/>
    <col min="5070" max="5070" width="15.42578125" style="2" customWidth="1"/>
    <col min="5071" max="5071" width="10.7109375" style="2" customWidth="1"/>
    <col min="5072" max="5072" width="9.42578125" style="2" customWidth="1"/>
    <col min="5073" max="5073" width="14.140625" style="2" customWidth="1"/>
    <col min="5074" max="5074" width="16.7109375" style="2" customWidth="1"/>
    <col min="5075" max="5075" width="13.28515625" style="2" customWidth="1"/>
    <col min="5076" max="5076" width="17.28515625" style="2" customWidth="1"/>
    <col min="5077" max="5077" width="9.85546875" style="2" customWidth="1"/>
    <col min="5078" max="5078" width="17.28515625" style="2" customWidth="1"/>
    <col min="5079" max="5079" width="14.42578125" style="2" customWidth="1"/>
    <col min="5080" max="5080" width="0" style="2" hidden="1" customWidth="1"/>
    <col min="5081" max="5081" width="18.28515625" style="2" customWidth="1"/>
    <col min="5082" max="5082" width="18.42578125" style="2" customWidth="1"/>
    <col min="5083" max="5083" width="17" style="2" customWidth="1"/>
    <col min="5084" max="5323" width="11.42578125" style="2"/>
    <col min="5324" max="5324" width="25.85546875" style="2" customWidth="1"/>
    <col min="5325" max="5325" width="14.85546875" style="2" customWidth="1"/>
    <col min="5326" max="5326" width="15.42578125" style="2" customWidth="1"/>
    <col min="5327" max="5327" width="10.7109375" style="2" customWidth="1"/>
    <col min="5328" max="5328" width="9.42578125" style="2" customWidth="1"/>
    <col min="5329" max="5329" width="14.140625" style="2" customWidth="1"/>
    <col min="5330" max="5330" width="16.7109375" style="2" customWidth="1"/>
    <col min="5331" max="5331" width="13.28515625" style="2" customWidth="1"/>
    <col min="5332" max="5332" width="17.28515625" style="2" customWidth="1"/>
    <col min="5333" max="5333" width="9.85546875" style="2" customWidth="1"/>
    <col min="5334" max="5334" width="17.28515625" style="2" customWidth="1"/>
    <col min="5335" max="5335" width="14.42578125" style="2" customWidth="1"/>
    <col min="5336" max="5336" width="0" style="2" hidden="1" customWidth="1"/>
    <col min="5337" max="5337" width="18.28515625" style="2" customWidth="1"/>
    <col min="5338" max="5338" width="18.42578125" style="2" customWidth="1"/>
    <col min="5339" max="5339" width="17" style="2" customWidth="1"/>
    <col min="5340" max="5579" width="11.42578125" style="2"/>
    <col min="5580" max="5580" width="25.85546875" style="2" customWidth="1"/>
    <col min="5581" max="5581" width="14.85546875" style="2" customWidth="1"/>
    <col min="5582" max="5582" width="15.42578125" style="2" customWidth="1"/>
    <col min="5583" max="5583" width="10.7109375" style="2" customWidth="1"/>
    <col min="5584" max="5584" width="9.42578125" style="2" customWidth="1"/>
    <col min="5585" max="5585" width="14.140625" style="2" customWidth="1"/>
    <col min="5586" max="5586" width="16.7109375" style="2" customWidth="1"/>
    <col min="5587" max="5587" width="13.28515625" style="2" customWidth="1"/>
    <col min="5588" max="5588" width="17.28515625" style="2" customWidth="1"/>
    <col min="5589" max="5589" width="9.85546875" style="2" customWidth="1"/>
    <col min="5590" max="5590" width="17.28515625" style="2" customWidth="1"/>
    <col min="5591" max="5591" width="14.42578125" style="2" customWidth="1"/>
    <col min="5592" max="5592" width="0" style="2" hidden="1" customWidth="1"/>
    <col min="5593" max="5593" width="18.28515625" style="2" customWidth="1"/>
    <col min="5594" max="5594" width="18.42578125" style="2" customWidth="1"/>
    <col min="5595" max="5595" width="17" style="2" customWidth="1"/>
    <col min="5596" max="5835" width="11.42578125" style="2"/>
    <col min="5836" max="5836" width="25.85546875" style="2" customWidth="1"/>
    <col min="5837" max="5837" width="14.85546875" style="2" customWidth="1"/>
    <col min="5838" max="5838" width="15.42578125" style="2" customWidth="1"/>
    <col min="5839" max="5839" width="10.7109375" style="2" customWidth="1"/>
    <col min="5840" max="5840" width="9.42578125" style="2" customWidth="1"/>
    <col min="5841" max="5841" width="14.140625" style="2" customWidth="1"/>
    <col min="5842" max="5842" width="16.7109375" style="2" customWidth="1"/>
    <col min="5843" max="5843" width="13.28515625" style="2" customWidth="1"/>
    <col min="5844" max="5844" width="17.28515625" style="2" customWidth="1"/>
    <col min="5845" max="5845" width="9.85546875" style="2" customWidth="1"/>
    <col min="5846" max="5846" width="17.28515625" style="2" customWidth="1"/>
    <col min="5847" max="5847" width="14.42578125" style="2" customWidth="1"/>
    <col min="5848" max="5848" width="0" style="2" hidden="1" customWidth="1"/>
    <col min="5849" max="5849" width="18.28515625" style="2" customWidth="1"/>
    <col min="5850" max="5850" width="18.42578125" style="2" customWidth="1"/>
    <col min="5851" max="5851" width="17" style="2" customWidth="1"/>
    <col min="5852" max="6091" width="11.42578125" style="2"/>
    <col min="6092" max="6092" width="25.85546875" style="2" customWidth="1"/>
    <col min="6093" max="6093" width="14.85546875" style="2" customWidth="1"/>
    <col min="6094" max="6094" width="15.42578125" style="2" customWidth="1"/>
    <col min="6095" max="6095" width="10.7109375" style="2" customWidth="1"/>
    <col min="6096" max="6096" width="9.42578125" style="2" customWidth="1"/>
    <col min="6097" max="6097" width="14.140625" style="2" customWidth="1"/>
    <col min="6098" max="6098" width="16.7109375" style="2" customWidth="1"/>
    <col min="6099" max="6099" width="13.28515625" style="2" customWidth="1"/>
    <col min="6100" max="6100" width="17.28515625" style="2" customWidth="1"/>
    <col min="6101" max="6101" width="9.85546875" style="2" customWidth="1"/>
    <col min="6102" max="6102" width="17.28515625" style="2" customWidth="1"/>
    <col min="6103" max="6103" width="14.42578125" style="2" customWidth="1"/>
    <col min="6104" max="6104" width="0" style="2" hidden="1" customWidth="1"/>
    <col min="6105" max="6105" width="18.28515625" style="2" customWidth="1"/>
    <col min="6106" max="6106" width="18.42578125" style="2" customWidth="1"/>
    <col min="6107" max="6107" width="17" style="2" customWidth="1"/>
    <col min="6108" max="6347" width="11.42578125" style="2"/>
    <col min="6348" max="6348" width="25.85546875" style="2" customWidth="1"/>
    <col min="6349" max="6349" width="14.85546875" style="2" customWidth="1"/>
    <col min="6350" max="6350" width="15.42578125" style="2" customWidth="1"/>
    <col min="6351" max="6351" width="10.7109375" style="2" customWidth="1"/>
    <col min="6352" max="6352" width="9.42578125" style="2" customWidth="1"/>
    <col min="6353" max="6353" width="14.140625" style="2" customWidth="1"/>
    <col min="6354" max="6354" width="16.7109375" style="2" customWidth="1"/>
    <col min="6355" max="6355" width="13.28515625" style="2" customWidth="1"/>
    <col min="6356" max="6356" width="17.28515625" style="2" customWidth="1"/>
    <col min="6357" max="6357" width="9.85546875" style="2" customWidth="1"/>
    <col min="6358" max="6358" width="17.28515625" style="2" customWidth="1"/>
    <col min="6359" max="6359" width="14.42578125" style="2" customWidth="1"/>
    <col min="6360" max="6360" width="0" style="2" hidden="1" customWidth="1"/>
    <col min="6361" max="6361" width="18.28515625" style="2" customWidth="1"/>
    <col min="6362" max="6362" width="18.42578125" style="2" customWidth="1"/>
    <col min="6363" max="6363" width="17" style="2" customWidth="1"/>
    <col min="6364" max="6603" width="11.42578125" style="2"/>
    <col min="6604" max="6604" width="25.85546875" style="2" customWidth="1"/>
    <col min="6605" max="6605" width="14.85546875" style="2" customWidth="1"/>
    <col min="6606" max="6606" width="15.42578125" style="2" customWidth="1"/>
    <col min="6607" max="6607" width="10.7109375" style="2" customWidth="1"/>
    <col min="6608" max="6608" width="9.42578125" style="2" customWidth="1"/>
    <col min="6609" max="6609" width="14.140625" style="2" customWidth="1"/>
    <col min="6610" max="6610" width="16.7109375" style="2" customWidth="1"/>
    <col min="6611" max="6611" width="13.28515625" style="2" customWidth="1"/>
    <col min="6612" max="6612" width="17.28515625" style="2" customWidth="1"/>
    <col min="6613" max="6613" width="9.85546875" style="2" customWidth="1"/>
    <col min="6614" max="6614" width="17.28515625" style="2" customWidth="1"/>
    <col min="6615" max="6615" width="14.42578125" style="2" customWidth="1"/>
    <col min="6616" max="6616" width="0" style="2" hidden="1" customWidth="1"/>
    <col min="6617" max="6617" width="18.28515625" style="2" customWidth="1"/>
    <col min="6618" max="6618" width="18.42578125" style="2" customWidth="1"/>
    <col min="6619" max="6619" width="17" style="2" customWidth="1"/>
    <col min="6620" max="6859" width="11.42578125" style="2"/>
    <col min="6860" max="6860" width="25.85546875" style="2" customWidth="1"/>
    <col min="6861" max="6861" width="14.85546875" style="2" customWidth="1"/>
    <col min="6862" max="6862" width="15.42578125" style="2" customWidth="1"/>
    <col min="6863" max="6863" width="10.7109375" style="2" customWidth="1"/>
    <col min="6864" max="6864" width="9.42578125" style="2" customWidth="1"/>
    <col min="6865" max="6865" width="14.140625" style="2" customWidth="1"/>
    <col min="6866" max="6866" width="16.7109375" style="2" customWidth="1"/>
    <col min="6867" max="6867" width="13.28515625" style="2" customWidth="1"/>
    <col min="6868" max="6868" width="17.28515625" style="2" customWidth="1"/>
    <col min="6869" max="6869" width="9.85546875" style="2" customWidth="1"/>
    <col min="6870" max="6870" width="17.28515625" style="2" customWidth="1"/>
    <col min="6871" max="6871" width="14.42578125" style="2" customWidth="1"/>
    <col min="6872" max="6872" width="0" style="2" hidden="1" customWidth="1"/>
    <col min="6873" max="6873" width="18.28515625" style="2" customWidth="1"/>
    <col min="6874" max="6874" width="18.42578125" style="2" customWidth="1"/>
    <col min="6875" max="6875" width="17" style="2" customWidth="1"/>
    <col min="6876" max="7115" width="11.42578125" style="2"/>
    <col min="7116" max="7116" width="25.85546875" style="2" customWidth="1"/>
    <col min="7117" max="7117" width="14.85546875" style="2" customWidth="1"/>
    <col min="7118" max="7118" width="15.42578125" style="2" customWidth="1"/>
    <col min="7119" max="7119" width="10.7109375" style="2" customWidth="1"/>
    <col min="7120" max="7120" width="9.42578125" style="2" customWidth="1"/>
    <col min="7121" max="7121" width="14.140625" style="2" customWidth="1"/>
    <col min="7122" max="7122" width="16.7109375" style="2" customWidth="1"/>
    <col min="7123" max="7123" width="13.28515625" style="2" customWidth="1"/>
    <col min="7124" max="7124" width="17.28515625" style="2" customWidth="1"/>
    <col min="7125" max="7125" width="9.85546875" style="2" customWidth="1"/>
    <col min="7126" max="7126" width="17.28515625" style="2" customWidth="1"/>
    <col min="7127" max="7127" width="14.42578125" style="2" customWidth="1"/>
    <col min="7128" max="7128" width="0" style="2" hidden="1" customWidth="1"/>
    <col min="7129" max="7129" width="18.28515625" style="2" customWidth="1"/>
    <col min="7130" max="7130" width="18.42578125" style="2" customWidth="1"/>
    <col min="7131" max="7131" width="17" style="2" customWidth="1"/>
    <col min="7132" max="7371" width="11.42578125" style="2"/>
    <col min="7372" max="7372" width="25.85546875" style="2" customWidth="1"/>
    <col min="7373" max="7373" width="14.85546875" style="2" customWidth="1"/>
    <col min="7374" max="7374" width="15.42578125" style="2" customWidth="1"/>
    <col min="7375" max="7375" width="10.7109375" style="2" customWidth="1"/>
    <col min="7376" max="7376" width="9.42578125" style="2" customWidth="1"/>
    <col min="7377" max="7377" width="14.140625" style="2" customWidth="1"/>
    <col min="7378" max="7378" width="16.7109375" style="2" customWidth="1"/>
    <col min="7379" max="7379" width="13.28515625" style="2" customWidth="1"/>
    <col min="7380" max="7380" width="17.28515625" style="2" customWidth="1"/>
    <col min="7381" max="7381" width="9.85546875" style="2" customWidth="1"/>
    <col min="7382" max="7382" width="17.28515625" style="2" customWidth="1"/>
    <col min="7383" max="7383" width="14.42578125" style="2" customWidth="1"/>
    <col min="7384" max="7384" width="0" style="2" hidden="1" customWidth="1"/>
    <col min="7385" max="7385" width="18.28515625" style="2" customWidth="1"/>
    <col min="7386" max="7386" width="18.42578125" style="2" customWidth="1"/>
    <col min="7387" max="7387" width="17" style="2" customWidth="1"/>
    <col min="7388" max="7627" width="11.42578125" style="2"/>
    <col min="7628" max="7628" width="25.85546875" style="2" customWidth="1"/>
    <col min="7629" max="7629" width="14.85546875" style="2" customWidth="1"/>
    <col min="7630" max="7630" width="15.42578125" style="2" customWidth="1"/>
    <col min="7631" max="7631" width="10.7109375" style="2" customWidth="1"/>
    <col min="7632" max="7632" width="9.42578125" style="2" customWidth="1"/>
    <col min="7633" max="7633" width="14.140625" style="2" customWidth="1"/>
    <col min="7634" max="7634" width="16.7109375" style="2" customWidth="1"/>
    <col min="7635" max="7635" width="13.28515625" style="2" customWidth="1"/>
    <col min="7636" max="7636" width="17.28515625" style="2" customWidth="1"/>
    <col min="7637" max="7637" width="9.85546875" style="2" customWidth="1"/>
    <col min="7638" max="7638" width="17.28515625" style="2" customWidth="1"/>
    <col min="7639" max="7639" width="14.42578125" style="2" customWidth="1"/>
    <col min="7640" max="7640" width="0" style="2" hidden="1" customWidth="1"/>
    <col min="7641" max="7641" width="18.28515625" style="2" customWidth="1"/>
    <col min="7642" max="7642" width="18.42578125" style="2" customWidth="1"/>
    <col min="7643" max="7643" width="17" style="2" customWidth="1"/>
    <col min="7644" max="7883" width="11.42578125" style="2"/>
    <col min="7884" max="7884" width="25.85546875" style="2" customWidth="1"/>
    <col min="7885" max="7885" width="14.85546875" style="2" customWidth="1"/>
    <col min="7886" max="7886" width="15.42578125" style="2" customWidth="1"/>
    <col min="7887" max="7887" width="10.7109375" style="2" customWidth="1"/>
    <col min="7888" max="7888" width="9.42578125" style="2" customWidth="1"/>
    <col min="7889" max="7889" width="14.140625" style="2" customWidth="1"/>
    <col min="7890" max="7890" width="16.7109375" style="2" customWidth="1"/>
    <col min="7891" max="7891" width="13.28515625" style="2" customWidth="1"/>
    <col min="7892" max="7892" width="17.28515625" style="2" customWidth="1"/>
    <col min="7893" max="7893" width="9.85546875" style="2" customWidth="1"/>
    <col min="7894" max="7894" width="17.28515625" style="2" customWidth="1"/>
    <col min="7895" max="7895" width="14.42578125" style="2" customWidth="1"/>
    <col min="7896" max="7896" width="0" style="2" hidden="1" customWidth="1"/>
    <col min="7897" max="7897" width="18.28515625" style="2" customWidth="1"/>
    <col min="7898" max="7898" width="18.42578125" style="2" customWidth="1"/>
    <col min="7899" max="7899" width="17" style="2" customWidth="1"/>
    <col min="7900" max="8139" width="11.42578125" style="2"/>
    <col min="8140" max="8140" width="25.85546875" style="2" customWidth="1"/>
    <col min="8141" max="8141" width="14.85546875" style="2" customWidth="1"/>
    <col min="8142" max="8142" width="15.42578125" style="2" customWidth="1"/>
    <col min="8143" max="8143" width="10.7109375" style="2" customWidth="1"/>
    <col min="8144" max="8144" width="9.42578125" style="2" customWidth="1"/>
    <col min="8145" max="8145" width="14.140625" style="2" customWidth="1"/>
    <col min="8146" max="8146" width="16.7109375" style="2" customWidth="1"/>
    <col min="8147" max="8147" width="13.28515625" style="2" customWidth="1"/>
    <col min="8148" max="8148" width="17.28515625" style="2" customWidth="1"/>
    <col min="8149" max="8149" width="9.85546875" style="2" customWidth="1"/>
    <col min="8150" max="8150" width="17.28515625" style="2" customWidth="1"/>
    <col min="8151" max="8151" width="14.42578125" style="2" customWidth="1"/>
    <col min="8152" max="8152" width="0" style="2" hidden="1" customWidth="1"/>
    <col min="8153" max="8153" width="18.28515625" style="2" customWidth="1"/>
    <col min="8154" max="8154" width="18.42578125" style="2" customWidth="1"/>
    <col min="8155" max="8155" width="17" style="2" customWidth="1"/>
    <col min="8156" max="8395" width="11.42578125" style="2"/>
    <col min="8396" max="8396" width="25.85546875" style="2" customWidth="1"/>
    <col min="8397" max="8397" width="14.85546875" style="2" customWidth="1"/>
    <col min="8398" max="8398" width="15.42578125" style="2" customWidth="1"/>
    <col min="8399" max="8399" width="10.7109375" style="2" customWidth="1"/>
    <col min="8400" max="8400" width="9.42578125" style="2" customWidth="1"/>
    <col min="8401" max="8401" width="14.140625" style="2" customWidth="1"/>
    <col min="8402" max="8402" width="16.7109375" style="2" customWidth="1"/>
    <col min="8403" max="8403" width="13.28515625" style="2" customWidth="1"/>
    <col min="8404" max="8404" width="17.28515625" style="2" customWidth="1"/>
    <col min="8405" max="8405" width="9.85546875" style="2" customWidth="1"/>
    <col min="8406" max="8406" width="17.28515625" style="2" customWidth="1"/>
    <col min="8407" max="8407" width="14.42578125" style="2" customWidth="1"/>
    <col min="8408" max="8408" width="0" style="2" hidden="1" customWidth="1"/>
    <col min="8409" max="8409" width="18.28515625" style="2" customWidth="1"/>
    <col min="8410" max="8410" width="18.42578125" style="2" customWidth="1"/>
    <col min="8411" max="8411" width="17" style="2" customWidth="1"/>
    <col min="8412" max="8651" width="11.42578125" style="2"/>
    <col min="8652" max="8652" width="25.85546875" style="2" customWidth="1"/>
    <col min="8653" max="8653" width="14.85546875" style="2" customWidth="1"/>
    <col min="8654" max="8654" width="15.42578125" style="2" customWidth="1"/>
    <col min="8655" max="8655" width="10.7109375" style="2" customWidth="1"/>
    <col min="8656" max="8656" width="9.42578125" style="2" customWidth="1"/>
    <col min="8657" max="8657" width="14.140625" style="2" customWidth="1"/>
    <col min="8658" max="8658" width="16.7109375" style="2" customWidth="1"/>
    <col min="8659" max="8659" width="13.28515625" style="2" customWidth="1"/>
    <col min="8660" max="8660" width="17.28515625" style="2" customWidth="1"/>
    <col min="8661" max="8661" width="9.85546875" style="2" customWidth="1"/>
    <col min="8662" max="8662" width="17.28515625" style="2" customWidth="1"/>
    <col min="8663" max="8663" width="14.42578125" style="2" customWidth="1"/>
    <col min="8664" max="8664" width="0" style="2" hidden="1" customWidth="1"/>
    <col min="8665" max="8665" width="18.28515625" style="2" customWidth="1"/>
    <col min="8666" max="8666" width="18.42578125" style="2" customWidth="1"/>
    <col min="8667" max="8667" width="17" style="2" customWidth="1"/>
    <col min="8668" max="8907" width="11.42578125" style="2"/>
    <col min="8908" max="8908" width="25.85546875" style="2" customWidth="1"/>
    <col min="8909" max="8909" width="14.85546875" style="2" customWidth="1"/>
    <col min="8910" max="8910" width="15.42578125" style="2" customWidth="1"/>
    <col min="8911" max="8911" width="10.7109375" style="2" customWidth="1"/>
    <col min="8912" max="8912" width="9.42578125" style="2" customWidth="1"/>
    <col min="8913" max="8913" width="14.140625" style="2" customWidth="1"/>
    <col min="8914" max="8914" width="16.7109375" style="2" customWidth="1"/>
    <col min="8915" max="8915" width="13.28515625" style="2" customWidth="1"/>
    <col min="8916" max="8916" width="17.28515625" style="2" customWidth="1"/>
    <col min="8917" max="8917" width="9.85546875" style="2" customWidth="1"/>
    <col min="8918" max="8918" width="17.28515625" style="2" customWidth="1"/>
    <col min="8919" max="8919" width="14.42578125" style="2" customWidth="1"/>
    <col min="8920" max="8920" width="0" style="2" hidden="1" customWidth="1"/>
    <col min="8921" max="8921" width="18.28515625" style="2" customWidth="1"/>
    <col min="8922" max="8922" width="18.42578125" style="2" customWidth="1"/>
    <col min="8923" max="8923" width="17" style="2" customWidth="1"/>
    <col min="8924" max="9163" width="11.42578125" style="2"/>
    <col min="9164" max="9164" width="25.85546875" style="2" customWidth="1"/>
    <col min="9165" max="9165" width="14.85546875" style="2" customWidth="1"/>
    <col min="9166" max="9166" width="15.42578125" style="2" customWidth="1"/>
    <col min="9167" max="9167" width="10.7109375" style="2" customWidth="1"/>
    <col min="9168" max="9168" width="9.42578125" style="2" customWidth="1"/>
    <col min="9169" max="9169" width="14.140625" style="2" customWidth="1"/>
    <col min="9170" max="9170" width="16.7109375" style="2" customWidth="1"/>
    <col min="9171" max="9171" width="13.28515625" style="2" customWidth="1"/>
    <col min="9172" max="9172" width="17.28515625" style="2" customWidth="1"/>
    <col min="9173" max="9173" width="9.85546875" style="2" customWidth="1"/>
    <col min="9174" max="9174" width="17.28515625" style="2" customWidth="1"/>
    <col min="9175" max="9175" width="14.42578125" style="2" customWidth="1"/>
    <col min="9176" max="9176" width="0" style="2" hidden="1" customWidth="1"/>
    <col min="9177" max="9177" width="18.28515625" style="2" customWidth="1"/>
    <col min="9178" max="9178" width="18.42578125" style="2" customWidth="1"/>
    <col min="9179" max="9179" width="17" style="2" customWidth="1"/>
    <col min="9180" max="9419" width="11.42578125" style="2"/>
    <col min="9420" max="9420" width="25.85546875" style="2" customWidth="1"/>
    <col min="9421" max="9421" width="14.85546875" style="2" customWidth="1"/>
    <col min="9422" max="9422" width="15.42578125" style="2" customWidth="1"/>
    <col min="9423" max="9423" width="10.7109375" style="2" customWidth="1"/>
    <col min="9424" max="9424" width="9.42578125" style="2" customWidth="1"/>
    <col min="9425" max="9425" width="14.140625" style="2" customWidth="1"/>
    <col min="9426" max="9426" width="16.7109375" style="2" customWidth="1"/>
    <col min="9427" max="9427" width="13.28515625" style="2" customWidth="1"/>
    <col min="9428" max="9428" width="17.28515625" style="2" customWidth="1"/>
    <col min="9429" max="9429" width="9.85546875" style="2" customWidth="1"/>
    <col min="9430" max="9430" width="17.28515625" style="2" customWidth="1"/>
    <col min="9431" max="9431" width="14.42578125" style="2" customWidth="1"/>
    <col min="9432" max="9432" width="0" style="2" hidden="1" customWidth="1"/>
    <col min="9433" max="9433" width="18.28515625" style="2" customWidth="1"/>
    <col min="9434" max="9434" width="18.42578125" style="2" customWidth="1"/>
    <col min="9435" max="9435" width="17" style="2" customWidth="1"/>
    <col min="9436" max="9675" width="11.42578125" style="2"/>
    <col min="9676" max="9676" width="25.85546875" style="2" customWidth="1"/>
    <col min="9677" max="9677" width="14.85546875" style="2" customWidth="1"/>
    <col min="9678" max="9678" width="15.42578125" style="2" customWidth="1"/>
    <col min="9679" max="9679" width="10.7109375" style="2" customWidth="1"/>
    <col min="9680" max="9680" width="9.42578125" style="2" customWidth="1"/>
    <col min="9681" max="9681" width="14.140625" style="2" customWidth="1"/>
    <col min="9682" max="9682" width="16.7109375" style="2" customWidth="1"/>
    <col min="9683" max="9683" width="13.28515625" style="2" customWidth="1"/>
    <col min="9684" max="9684" width="17.28515625" style="2" customWidth="1"/>
    <col min="9685" max="9685" width="9.85546875" style="2" customWidth="1"/>
    <col min="9686" max="9686" width="17.28515625" style="2" customWidth="1"/>
    <col min="9687" max="9687" width="14.42578125" style="2" customWidth="1"/>
    <col min="9688" max="9688" width="0" style="2" hidden="1" customWidth="1"/>
    <col min="9689" max="9689" width="18.28515625" style="2" customWidth="1"/>
    <col min="9690" max="9690" width="18.42578125" style="2" customWidth="1"/>
    <col min="9691" max="9691" width="17" style="2" customWidth="1"/>
    <col min="9692" max="9931" width="11.42578125" style="2"/>
    <col min="9932" max="9932" width="25.85546875" style="2" customWidth="1"/>
    <col min="9933" max="9933" width="14.85546875" style="2" customWidth="1"/>
    <col min="9934" max="9934" width="15.42578125" style="2" customWidth="1"/>
    <col min="9935" max="9935" width="10.7109375" style="2" customWidth="1"/>
    <col min="9936" max="9936" width="9.42578125" style="2" customWidth="1"/>
    <col min="9937" max="9937" width="14.140625" style="2" customWidth="1"/>
    <col min="9938" max="9938" width="16.7109375" style="2" customWidth="1"/>
    <col min="9939" max="9939" width="13.28515625" style="2" customWidth="1"/>
    <col min="9940" max="9940" width="17.28515625" style="2" customWidth="1"/>
    <col min="9941" max="9941" width="9.85546875" style="2" customWidth="1"/>
    <col min="9942" max="9942" width="17.28515625" style="2" customWidth="1"/>
    <col min="9943" max="9943" width="14.42578125" style="2" customWidth="1"/>
    <col min="9944" max="9944" width="0" style="2" hidden="1" customWidth="1"/>
    <col min="9945" max="9945" width="18.28515625" style="2" customWidth="1"/>
    <col min="9946" max="9946" width="18.42578125" style="2" customWidth="1"/>
    <col min="9947" max="9947" width="17" style="2" customWidth="1"/>
    <col min="9948" max="10187" width="11.42578125" style="2"/>
    <col min="10188" max="10188" width="25.85546875" style="2" customWidth="1"/>
    <col min="10189" max="10189" width="14.85546875" style="2" customWidth="1"/>
    <col min="10190" max="10190" width="15.42578125" style="2" customWidth="1"/>
    <col min="10191" max="10191" width="10.7109375" style="2" customWidth="1"/>
    <col min="10192" max="10192" width="9.42578125" style="2" customWidth="1"/>
    <col min="10193" max="10193" width="14.140625" style="2" customWidth="1"/>
    <col min="10194" max="10194" width="16.7109375" style="2" customWidth="1"/>
    <col min="10195" max="10195" width="13.28515625" style="2" customWidth="1"/>
    <col min="10196" max="10196" width="17.28515625" style="2" customWidth="1"/>
    <col min="10197" max="10197" width="9.85546875" style="2" customWidth="1"/>
    <col min="10198" max="10198" width="17.28515625" style="2" customWidth="1"/>
    <col min="10199" max="10199" width="14.42578125" style="2" customWidth="1"/>
    <col min="10200" max="10200" width="0" style="2" hidden="1" customWidth="1"/>
    <col min="10201" max="10201" width="18.28515625" style="2" customWidth="1"/>
    <col min="10202" max="10202" width="18.42578125" style="2" customWidth="1"/>
    <col min="10203" max="10203" width="17" style="2" customWidth="1"/>
    <col min="10204" max="10443" width="11.42578125" style="2"/>
    <col min="10444" max="10444" width="25.85546875" style="2" customWidth="1"/>
    <col min="10445" max="10445" width="14.85546875" style="2" customWidth="1"/>
    <col min="10446" max="10446" width="15.42578125" style="2" customWidth="1"/>
    <col min="10447" max="10447" width="10.7109375" style="2" customWidth="1"/>
    <col min="10448" max="10448" width="9.42578125" style="2" customWidth="1"/>
    <col min="10449" max="10449" width="14.140625" style="2" customWidth="1"/>
    <col min="10450" max="10450" width="16.7109375" style="2" customWidth="1"/>
    <col min="10451" max="10451" width="13.28515625" style="2" customWidth="1"/>
    <col min="10452" max="10452" width="17.28515625" style="2" customWidth="1"/>
    <col min="10453" max="10453" width="9.85546875" style="2" customWidth="1"/>
    <col min="10454" max="10454" width="17.28515625" style="2" customWidth="1"/>
    <col min="10455" max="10455" width="14.42578125" style="2" customWidth="1"/>
    <col min="10456" max="10456" width="0" style="2" hidden="1" customWidth="1"/>
    <col min="10457" max="10457" width="18.28515625" style="2" customWidth="1"/>
    <col min="10458" max="10458" width="18.42578125" style="2" customWidth="1"/>
    <col min="10459" max="10459" width="17" style="2" customWidth="1"/>
    <col min="10460" max="10699" width="11.42578125" style="2"/>
    <col min="10700" max="10700" width="25.85546875" style="2" customWidth="1"/>
    <col min="10701" max="10701" width="14.85546875" style="2" customWidth="1"/>
    <col min="10702" max="10702" width="15.42578125" style="2" customWidth="1"/>
    <col min="10703" max="10703" width="10.7109375" style="2" customWidth="1"/>
    <col min="10704" max="10704" width="9.42578125" style="2" customWidth="1"/>
    <col min="10705" max="10705" width="14.140625" style="2" customWidth="1"/>
    <col min="10706" max="10706" width="16.7109375" style="2" customWidth="1"/>
    <col min="10707" max="10707" width="13.28515625" style="2" customWidth="1"/>
    <col min="10708" max="10708" width="17.28515625" style="2" customWidth="1"/>
    <col min="10709" max="10709" width="9.85546875" style="2" customWidth="1"/>
    <col min="10710" max="10710" width="17.28515625" style="2" customWidth="1"/>
    <col min="10711" max="10711" width="14.42578125" style="2" customWidth="1"/>
    <col min="10712" max="10712" width="0" style="2" hidden="1" customWidth="1"/>
    <col min="10713" max="10713" width="18.28515625" style="2" customWidth="1"/>
    <col min="10714" max="10714" width="18.42578125" style="2" customWidth="1"/>
    <col min="10715" max="10715" width="17" style="2" customWidth="1"/>
    <col min="10716" max="10955" width="11.42578125" style="2"/>
    <col min="10956" max="10956" width="25.85546875" style="2" customWidth="1"/>
    <col min="10957" max="10957" width="14.85546875" style="2" customWidth="1"/>
    <col min="10958" max="10958" width="15.42578125" style="2" customWidth="1"/>
    <col min="10959" max="10959" width="10.7109375" style="2" customWidth="1"/>
    <col min="10960" max="10960" width="9.42578125" style="2" customWidth="1"/>
    <col min="10961" max="10961" width="14.140625" style="2" customWidth="1"/>
    <col min="10962" max="10962" width="16.7109375" style="2" customWidth="1"/>
    <col min="10963" max="10963" width="13.28515625" style="2" customWidth="1"/>
    <col min="10964" max="10964" width="17.28515625" style="2" customWidth="1"/>
    <col min="10965" max="10965" width="9.85546875" style="2" customWidth="1"/>
    <col min="10966" max="10966" width="17.28515625" style="2" customWidth="1"/>
    <col min="10967" max="10967" width="14.42578125" style="2" customWidth="1"/>
    <col min="10968" max="10968" width="0" style="2" hidden="1" customWidth="1"/>
    <col min="10969" max="10969" width="18.28515625" style="2" customWidth="1"/>
    <col min="10970" max="10970" width="18.42578125" style="2" customWidth="1"/>
    <col min="10971" max="10971" width="17" style="2" customWidth="1"/>
    <col min="10972" max="11211" width="11.42578125" style="2"/>
    <col min="11212" max="11212" width="25.85546875" style="2" customWidth="1"/>
    <col min="11213" max="11213" width="14.85546875" style="2" customWidth="1"/>
    <col min="11214" max="11214" width="15.42578125" style="2" customWidth="1"/>
    <col min="11215" max="11215" width="10.7109375" style="2" customWidth="1"/>
    <col min="11216" max="11216" width="9.42578125" style="2" customWidth="1"/>
    <col min="11217" max="11217" width="14.140625" style="2" customWidth="1"/>
    <col min="11218" max="11218" width="16.7109375" style="2" customWidth="1"/>
    <col min="11219" max="11219" width="13.28515625" style="2" customWidth="1"/>
    <col min="11220" max="11220" width="17.28515625" style="2" customWidth="1"/>
    <col min="11221" max="11221" width="9.85546875" style="2" customWidth="1"/>
    <col min="11222" max="11222" width="17.28515625" style="2" customWidth="1"/>
    <col min="11223" max="11223" width="14.42578125" style="2" customWidth="1"/>
    <col min="11224" max="11224" width="0" style="2" hidden="1" customWidth="1"/>
    <col min="11225" max="11225" width="18.28515625" style="2" customWidth="1"/>
    <col min="11226" max="11226" width="18.42578125" style="2" customWidth="1"/>
    <col min="11227" max="11227" width="17" style="2" customWidth="1"/>
    <col min="11228" max="11467" width="11.42578125" style="2"/>
    <col min="11468" max="11468" width="25.85546875" style="2" customWidth="1"/>
    <col min="11469" max="11469" width="14.85546875" style="2" customWidth="1"/>
    <col min="11470" max="11470" width="15.42578125" style="2" customWidth="1"/>
    <col min="11471" max="11471" width="10.7109375" style="2" customWidth="1"/>
    <col min="11472" max="11472" width="9.42578125" style="2" customWidth="1"/>
    <col min="11473" max="11473" width="14.140625" style="2" customWidth="1"/>
    <col min="11474" max="11474" width="16.7109375" style="2" customWidth="1"/>
    <col min="11475" max="11475" width="13.28515625" style="2" customWidth="1"/>
    <col min="11476" max="11476" width="17.28515625" style="2" customWidth="1"/>
    <col min="11477" max="11477" width="9.85546875" style="2" customWidth="1"/>
    <col min="11478" max="11478" width="17.28515625" style="2" customWidth="1"/>
    <col min="11479" max="11479" width="14.42578125" style="2" customWidth="1"/>
    <col min="11480" max="11480" width="0" style="2" hidden="1" customWidth="1"/>
    <col min="11481" max="11481" width="18.28515625" style="2" customWidth="1"/>
    <col min="11482" max="11482" width="18.42578125" style="2" customWidth="1"/>
    <col min="11483" max="11483" width="17" style="2" customWidth="1"/>
    <col min="11484" max="11723" width="11.42578125" style="2"/>
    <col min="11724" max="11724" width="25.85546875" style="2" customWidth="1"/>
    <col min="11725" max="11725" width="14.85546875" style="2" customWidth="1"/>
    <col min="11726" max="11726" width="15.42578125" style="2" customWidth="1"/>
    <col min="11727" max="11727" width="10.7109375" style="2" customWidth="1"/>
    <col min="11728" max="11728" width="9.42578125" style="2" customWidth="1"/>
    <col min="11729" max="11729" width="14.140625" style="2" customWidth="1"/>
    <col min="11730" max="11730" width="16.7109375" style="2" customWidth="1"/>
    <col min="11731" max="11731" width="13.28515625" style="2" customWidth="1"/>
    <col min="11732" max="11732" width="17.28515625" style="2" customWidth="1"/>
    <col min="11733" max="11733" width="9.85546875" style="2" customWidth="1"/>
    <col min="11734" max="11734" width="17.28515625" style="2" customWidth="1"/>
    <col min="11735" max="11735" width="14.42578125" style="2" customWidth="1"/>
    <col min="11736" max="11736" width="0" style="2" hidden="1" customWidth="1"/>
    <col min="11737" max="11737" width="18.28515625" style="2" customWidth="1"/>
    <col min="11738" max="11738" width="18.42578125" style="2" customWidth="1"/>
    <col min="11739" max="11739" width="17" style="2" customWidth="1"/>
    <col min="11740" max="11979" width="11.42578125" style="2"/>
    <col min="11980" max="11980" width="25.85546875" style="2" customWidth="1"/>
    <col min="11981" max="11981" width="14.85546875" style="2" customWidth="1"/>
    <col min="11982" max="11982" width="15.42578125" style="2" customWidth="1"/>
    <col min="11983" max="11983" width="10.7109375" style="2" customWidth="1"/>
    <col min="11984" max="11984" width="9.42578125" style="2" customWidth="1"/>
    <col min="11985" max="11985" width="14.140625" style="2" customWidth="1"/>
    <col min="11986" max="11986" width="16.7109375" style="2" customWidth="1"/>
    <col min="11987" max="11987" width="13.28515625" style="2" customWidth="1"/>
    <col min="11988" max="11988" width="17.28515625" style="2" customWidth="1"/>
    <col min="11989" max="11989" width="9.85546875" style="2" customWidth="1"/>
    <col min="11990" max="11990" width="17.28515625" style="2" customWidth="1"/>
    <col min="11991" max="11991" width="14.42578125" style="2" customWidth="1"/>
    <col min="11992" max="11992" width="0" style="2" hidden="1" customWidth="1"/>
    <col min="11993" max="11993" width="18.28515625" style="2" customWidth="1"/>
    <col min="11994" max="11994" width="18.42578125" style="2" customWidth="1"/>
    <col min="11995" max="11995" width="17" style="2" customWidth="1"/>
    <col min="11996" max="12235" width="11.42578125" style="2"/>
    <col min="12236" max="12236" width="25.85546875" style="2" customWidth="1"/>
    <col min="12237" max="12237" width="14.85546875" style="2" customWidth="1"/>
    <col min="12238" max="12238" width="15.42578125" style="2" customWidth="1"/>
    <col min="12239" max="12239" width="10.7109375" style="2" customWidth="1"/>
    <col min="12240" max="12240" width="9.42578125" style="2" customWidth="1"/>
    <col min="12241" max="12241" width="14.140625" style="2" customWidth="1"/>
    <col min="12242" max="12242" width="16.7109375" style="2" customWidth="1"/>
    <col min="12243" max="12243" width="13.28515625" style="2" customWidth="1"/>
    <col min="12244" max="12244" width="17.28515625" style="2" customWidth="1"/>
    <col min="12245" max="12245" width="9.85546875" style="2" customWidth="1"/>
    <col min="12246" max="12246" width="17.28515625" style="2" customWidth="1"/>
    <col min="12247" max="12247" width="14.42578125" style="2" customWidth="1"/>
    <col min="12248" max="12248" width="0" style="2" hidden="1" customWidth="1"/>
    <col min="12249" max="12249" width="18.28515625" style="2" customWidth="1"/>
    <col min="12250" max="12250" width="18.42578125" style="2" customWidth="1"/>
    <col min="12251" max="12251" width="17" style="2" customWidth="1"/>
    <col min="12252" max="12491" width="11.42578125" style="2"/>
    <col min="12492" max="12492" width="25.85546875" style="2" customWidth="1"/>
    <col min="12493" max="12493" width="14.85546875" style="2" customWidth="1"/>
    <col min="12494" max="12494" width="15.42578125" style="2" customWidth="1"/>
    <col min="12495" max="12495" width="10.7109375" style="2" customWidth="1"/>
    <col min="12496" max="12496" width="9.42578125" style="2" customWidth="1"/>
    <col min="12497" max="12497" width="14.140625" style="2" customWidth="1"/>
    <col min="12498" max="12498" width="16.7109375" style="2" customWidth="1"/>
    <col min="12499" max="12499" width="13.28515625" style="2" customWidth="1"/>
    <col min="12500" max="12500" width="17.28515625" style="2" customWidth="1"/>
    <col min="12501" max="12501" width="9.85546875" style="2" customWidth="1"/>
    <col min="12502" max="12502" width="17.28515625" style="2" customWidth="1"/>
    <col min="12503" max="12503" width="14.42578125" style="2" customWidth="1"/>
    <col min="12504" max="12504" width="0" style="2" hidden="1" customWidth="1"/>
    <col min="12505" max="12505" width="18.28515625" style="2" customWidth="1"/>
    <col min="12506" max="12506" width="18.42578125" style="2" customWidth="1"/>
    <col min="12507" max="12507" width="17" style="2" customWidth="1"/>
    <col min="12508" max="12747" width="11.42578125" style="2"/>
    <col min="12748" max="12748" width="25.85546875" style="2" customWidth="1"/>
    <col min="12749" max="12749" width="14.85546875" style="2" customWidth="1"/>
    <col min="12750" max="12750" width="15.42578125" style="2" customWidth="1"/>
    <col min="12751" max="12751" width="10.7109375" style="2" customWidth="1"/>
    <col min="12752" max="12752" width="9.42578125" style="2" customWidth="1"/>
    <col min="12753" max="12753" width="14.140625" style="2" customWidth="1"/>
    <col min="12754" max="12754" width="16.7109375" style="2" customWidth="1"/>
    <col min="12755" max="12755" width="13.28515625" style="2" customWidth="1"/>
    <col min="12756" max="12756" width="17.28515625" style="2" customWidth="1"/>
    <col min="12757" max="12757" width="9.85546875" style="2" customWidth="1"/>
    <col min="12758" max="12758" width="17.28515625" style="2" customWidth="1"/>
    <col min="12759" max="12759" width="14.42578125" style="2" customWidth="1"/>
    <col min="12760" max="12760" width="0" style="2" hidden="1" customWidth="1"/>
    <col min="12761" max="12761" width="18.28515625" style="2" customWidth="1"/>
    <col min="12762" max="12762" width="18.42578125" style="2" customWidth="1"/>
    <col min="12763" max="12763" width="17" style="2" customWidth="1"/>
    <col min="12764" max="13003" width="11.42578125" style="2"/>
    <col min="13004" max="13004" width="25.85546875" style="2" customWidth="1"/>
    <col min="13005" max="13005" width="14.85546875" style="2" customWidth="1"/>
    <col min="13006" max="13006" width="15.42578125" style="2" customWidth="1"/>
    <col min="13007" max="13007" width="10.7109375" style="2" customWidth="1"/>
    <col min="13008" max="13008" width="9.42578125" style="2" customWidth="1"/>
    <col min="13009" max="13009" width="14.140625" style="2" customWidth="1"/>
    <col min="13010" max="13010" width="16.7109375" style="2" customWidth="1"/>
    <col min="13011" max="13011" width="13.28515625" style="2" customWidth="1"/>
    <col min="13012" max="13012" width="17.28515625" style="2" customWidth="1"/>
    <col min="13013" max="13013" width="9.85546875" style="2" customWidth="1"/>
    <col min="13014" max="13014" width="17.28515625" style="2" customWidth="1"/>
    <col min="13015" max="13015" width="14.42578125" style="2" customWidth="1"/>
    <col min="13016" max="13016" width="0" style="2" hidden="1" customWidth="1"/>
    <col min="13017" max="13017" width="18.28515625" style="2" customWidth="1"/>
    <col min="13018" max="13018" width="18.42578125" style="2" customWidth="1"/>
    <col min="13019" max="13019" width="17" style="2" customWidth="1"/>
    <col min="13020" max="13259" width="11.42578125" style="2"/>
    <col min="13260" max="13260" width="25.85546875" style="2" customWidth="1"/>
    <col min="13261" max="13261" width="14.85546875" style="2" customWidth="1"/>
    <col min="13262" max="13262" width="15.42578125" style="2" customWidth="1"/>
    <col min="13263" max="13263" width="10.7109375" style="2" customWidth="1"/>
    <col min="13264" max="13264" width="9.42578125" style="2" customWidth="1"/>
    <col min="13265" max="13265" width="14.140625" style="2" customWidth="1"/>
    <col min="13266" max="13266" width="16.7109375" style="2" customWidth="1"/>
    <col min="13267" max="13267" width="13.28515625" style="2" customWidth="1"/>
    <col min="13268" max="13268" width="17.28515625" style="2" customWidth="1"/>
    <col min="13269" max="13269" width="9.85546875" style="2" customWidth="1"/>
    <col min="13270" max="13270" width="17.28515625" style="2" customWidth="1"/>
    <col min="13271" max="13271" width="14.42578125" style="2" customWidth="1"/>
    <col min="13272" max="13272" width="0" style="2" hidden="1" customWidth="1"/>
    <col min="13273" max="13273" width="18.28515625" style="2" customWidth="1"/>
    <col min="13274" max="13274" width="18.42578125" style="2" customWidth="1"/>
    <col min="13275" max="13275" width="17" style="2" customWidth="1"/>
    <col min="13276" max="13515" width="11.42578125" style="2"/>
    <col min="13516" max="13516" width="25.85546875" style="2" customWidth="1"/>
    <col min="13517" max="13517" width="14.85546875" style="2" customWidth="1"/>
    <col min="13518" max="13518" width="15.42578125" style="2" customWidth="1"/>
    <col min="13519" max="13519" width="10.7109375" style="2" customWidth="1"/>
    <col min="13520" max="13520" width="9.42578125" style="2" customWidth="1"/>
    <col min="13521" max="13521" width="14.140625" style="2" customWidth="1"/>
    <col min="13522" max="13522" width="16.7109375" style="2" customWidth="1"/>
    <col min="13523" max="13523" width="13.28515625" style="2" customWidth="1"/>
    <col min="13524" max="13524" width="17.28515625" style="2" customWidth="1"/>
    <col min="13525" max="13525" width="9.85546875" style="2" customWidth="1"/>
    <col min="13526" max="13526" width="17.28515625" style="2" customWidth="1"/>
    <col min="13527" max="13527" width="14.42578125" style="2" customWidth="1"/>
    <col min="13528" max="13528" width="0" style="2" hidden="1" customWidth="1"/>
    <col min="13529" max="13529" width="18.28515625" style="2" customWidth="1"/>
    <col min="13530" max="13530" width="18.42578125" style="2" customWidth="1"/>
    <col min="13531" max="13531" width="17" style="2" customWidth="1"/>
    <col min="13532" max="13771" width="11.42578125" style="2"/>
    <col min="13772" max="13772" width="25.85546875" style="2" customWidth="1"/>
    <col min="13773" max="13773" width="14.85546875" style="2" customWidth="1"/>
    <col min="13774" max="13774" width="15.42578125" style="2" customWidth="1"/>
    <col min="13775" max="13775" width="10.7109375" style="2" customWidth="1"/>
    <col min="13776" max="13776" width="9.42578125" style="2" customWidth="1"/>
    <col min="13777" max="13777" width="14.140625" style="2" customWidth="1"/>
    <col min="13778" max="13778" width="16.7109375" style="2" customWidth="1"/>
    <col min="13779" max="13779" width="13.28515625" style="2" customWidth="1"/>
    <col min="13780" max="13780" width="17.28515625" style="2" customWidth="1"/>
    <col min="13781" max="13781" width="9.85546875" style="2" customWidth="1"/>
    <col min="13782" max="13782" width="17.28515625" style="2" customWidth="1"/>
    <col min="13783" max="13783" width="14.42578125" style="2" customWidth="1"/>
    <col min="13784" max="13784" width="0" style="2" hidden="1" customWidth="1"/>
    <col min="13785" max="13785" width="18.28515625" style="2" customWidth="1"/>
    <col min="13786" max="13786" width="18.42578125" style="2" customWidth="1"/>
    <col min="13787" max="13787" width="17" style="2" customWidth="1"/>
    <col min="13788" max="14027" width="11.42578125" style="2"/>
    <col min="14028" max="14028" width="25.85546875" style="2" customWidth="1"/>
    <col min="14029" max="14029" width="14.85546875" style="2" customWidth="1"/>
    <col min="14030" max="14030" width="15.42578125" style="2" customWidth="1"/>
    <col min="14031" max="14031" width="10.7109375" style="2" customWidth="1"/>
    <col min="14032" max="14032" width="9.42578125" style="2" customWidth="1"/>
    <col min="14033" max="14033" width="14.140625" style="2" customWidth="1"/>
    <col min="14034" max="14034" width="16.7109375" style="2" customWidth="1"/>
    <col min="14035" max="14035" width="13.28515625" style="2" customWidth="1"/>
    <col min="14036" max="14036" width="17.28515625" style="2" customWidth="1"/>
    <col min="14037" max="14037" width="9.85546875" style="2" customWidth="1"/>
    <col min="14038" max="14038" width="17.28515625" style="2" customWidth="1"/>
    <col min="14039" max="14039" width="14.42578125" style="2" customWidth="1"/>
    <col min="14040" max="14040" width="0" style="2" hidden="1" customWidth="1"/>
    <col min="14041" max="14041" width="18.28515625" style="2" customWidth="1"/>
    <col min="14042" max="14042" width="18.42578125" style="2" customWidth="1"/>
    <col min="14043" max="14043" width="17" style="2" customWidth="1"/>
    <col min="14044" max="14283" width="11.42578125" style="2"/>
    <col min="14284" max="14284" width="25.85546875" style="2" customWidth="1"/>
    <col min="14285" max="14285" width="14.85546875" style="2" customWidth="1"/>
    <col min="14286" max="14286" width="15.42578125" style="2" customWidth="1"/>
    <col min="14287" max="14287" width="10.7109375" style="2" customWidth="1"/>
    <col min="14288" max="14288" width="9.42578125" style="2" customWidth="1"/>
    <col min="14289" max="14289" width="14.140625" style="2" customWidth="1"/>
    <col min="14290" max="14290" width="16.7109375" style="2" customWidth="1"/>
    <col min="14291" max="14291" width="13.28515625" style="2" customWidth="1"/>
    <col min="14292" max="14292" width="17.28515625" style="2" customWidth="1"/>
    <col min="14293" max="14293" width="9.85546875" style="2" customWidth="1"/>
    <col min="14294" max="14294" width="17.28515625" style="2" customWidth="1"/>
    <col min="14295" max="14295" width="14.42578125" style="2" customWidth="1"/>
    <col min="14296" max="14296" width="0" style="2" hidden="1" customWidth="1"/>
    <col min="14297" max="14297" width="18.28515625" style="2" customWidth="1"/>
    <col min="14298" max="14298" width="18.42578125" style="2" customWidth="1"/>
    <col min="14299" max="14299" width="17" style="2" customWidth="1"/>
    <col min="14300" max="14539" width="11.42578125" style="2"/>
    <col min="14540" max="14540" width="25.85546875" style="2" customWidth="1"/>
    <col min="14541" max="14541" width="14.85546875" style="2" customWidth="1"/>
    <col min="14542" max="14542" width="15.42578125" style="2" customWidth="1"/>
    <col min="14543" max="14543" width="10.7109375" style="2" customWidth="1"/>
    <col min="14544" max="14544" width="9.42578125" style="2" customWidth="1"/>
    <col min="14545" max="14545" width="14.140625" style="2" customWidth="1"/>
    <col min="14546" max="14546" width="16.7109375" style="2" customWidth="1"/>
    <col min="14547" max="14547" width="13.28515625" style="2" customWidth="1"/>
    <col min="14548" max="14548" width="17.28515625" style="2" customWidth="1"/>
    <col min="14549" max="14549" width="9.85546875" style="2" customWidth="1"/>
    <col min="14550" max="14550" width="17.28515625" style="2" customWidth="1"/>
    <col min="14551" max="14551" width="14.42578125" style="2" customWidth="1"/>
    <col min="14552" max="14552" width="0" style="2" hidden="1" customWidth="1"/>
    <col min="14553" max="14553" width="18.28515625" style="2" customWidth="1"/>
    <col min="14554" max="14554" width="18.42578125" style="2" customWidth="1"/>
    <col min="14555" max="14555" width="17" style="2" customWidth="1"/>
    <col min="14556" max="14795" width="11.42578125" style="2"/>
    <col min="14796" max="14796" width="25.85546875" style="2" customWidth="1"/>
    <col min="14797" max="14797" width="14.85546875" style="2" customWidth="1"/>
    <col min="14798" max="14798" width="15.42578125" style="2" customWidth="1"/>
    <col min="14799" max="14799" width="10.7109375" style="2" customWidth="1"/>
    <col min="14800" max="14800" width="9.42578125" style="2" customWidth="1"/>
    <col min="14801" max="14801" width="14.140625" style="2" customWidth="1"/>
    <col min="14802" max="14802" width="16.7109375" style="2" customWidth="1"/>
    <col min="14803" max="14803" width="13.28515625" style="2" customWidth="1"/>
    <col min="14804" max="14804" width="17.28515625" style="2" customWidth="1"/>
    <col min="14805" max="14805" width="9.85546875" style="2" customWidth="1"/>
    <col min="14806" max="14806" width="17.28515625" style="2" customWidth="1"/>
    <col min="14807" max="14807" width="14.42578125" style="2" customWidth="1"/>
    <col min="14808" max="14808" width="0" style="2" hidden="1" customWidth="1"/>
    <col min="14809" max="14809" width="18.28515625" style="2" customWidth="1"/>
    <col min="14810" max="14810" width="18.42578125" style="2" customWidth="1"/>
    <col min="14811" max="14811" width="17" style="2" customWidth="1"/>
    <col min="14812" max="15051" width="11.42578125" style="2"/>
    <col min="15052" max="15052" width="25.85546875" style="2" customWidth="1"/>
    <col min="15053" max="15053" width="14.85546875" style="2" customWidth="1"/>
    <col min="15054" max="15054" width="15.42578125" style="2" customWidth="1"/>
    <col min="15055" max="15055" width="10.7109375" style="2" customWidth="1"/>
    <col min="15056" max="15056" width="9.42578125" style="2" customWidth="1"/>
    <col min="15057" max="15057" width="14.140625" style="2" customWidth="1"/>
    <col min="15058" max="15058" width="16.7109375" style="2" customWidth="1"/>
    <col min="15059" max="15059" width="13.28515625" style="2" customWidth="1"/>
    <col min="15060" max="15060" width="17.28515625" style="2" customWidth="1"/>
    <col min="15061" max="15061" width="9.85546875" style="2" customWidth="1"/>
    <col min="15062" max="15062" width="17.28515625" style="2" customWidth="1"/>
    <col min="15063" max="15063" width="14.42578125" style="2" customWidth="1"/>
    <col min="15064" max="15064" width="0" style="2" hidden="1" customWidth="1"/>
    <col min="15065" max="15065" width="18.28515625" style="2" customWidth="1"/>
    <col min="15066" max="15066" width="18.42578125" style="2" customWidth="1"/>
    <col min="15067" max="15067" width="17" style="2" customWidth="1"/>
    <col min="15068" max="15307" width="11.42578125" style="2"/>
    <col min="15308" max="15308" width="25.85546875" style="2" customWidth="1"/>
    <col min="15309" max="15309" width="14.85546875" style="2" customWidth="1"/>
    <col min="15310" max="15310" width="15.42578125" style="2" customWidth="1"/>
    <col min="15311" max="15311" width="10.7109375" style="2" customWidth="1"/>
    <col min="15312" max="15312" width="9.42578125" style="2" customWidth="1"/>
    <col min="15313" max="15313" width="14.140625" style="2" customWidth="1"/>
    <col min="15314" max="15314" width="16.7109375" style="2" customWidth="1"/>
    <col min="15315" max="15315" width="13.28515625" style="2" customWidth="1"/>
    <col min="15316" max="15316" width="17.28515625" style="2" customWidth="1"/>
    <col min="15317" max="15317" width="9.85546875" style="2" customWidth="1"/>
    <col min="15318" max="15318" width="17.28515625" style="2" customWidth="1"/>
    <col min="15319" max="15319" width="14.42578125" style="2" customWidth="1"/>
    <col min="15320" max="15320" width="0" style="2" hidden="1" customWidth="1"/>
    <col min="15321" max="15321" width="18.28515625" style="2" customWidth="1"/>
    <col min="15322" max="15322" width="18.42578125" style="2" customWidth="1"/>
    <col min="15323" max="15323" width="17" style="2" customWidth="1"/>
    <col min="15324" max="15563" width="11.42578125" style="2"/>
    <col min="15564" max="15564" width="25.85546875" style="2" customWidth="1"/>
    <col min="15565" max="15565" width="14.85546875" style="2" customWidth="1"/>
    <col min="15566" max="15566" width="15.42578125" style="2" customWidth="1"/>
    <col min="15567" max="15567" width="10.7109375" style="2" customWidth="1"/>
    <col min="15568" max="15568" width="9.42578125" style="2" customWidth="1"/>
    <col min="15569" max="15569" width="14.140625" style="2" customWidth="1"/>
    <col min="15570" max="15570" width="16.7109375" style="2" customWidth="1"/>
    <col min="15571" max="15571" width="13.28515625" style="2" customWidth="1"/>
    <col min="15572" max="15572" width="17.28515625" style="2" customWidth="1"/>
    <col min="15573" max="15573" width="9.85546875" style="2" customWidth="1"/>
    <col min="15574" max="15574" width="17.28515625" style="2" customWidth="1"/>
    <col min="15575" max="15575" width="14.42578125" style="2" customWidth="1"/>
    <col min="15576" max="15576" width="0" style="2" hidden="1" customWidth="1"/>
    <col min="15577" max="15577" width="18.28515625" style="2" customWidth="1"/>
    <col min="15578" max="15578" width="18.42578125" style="2" customWidth="1"/>
    <col min="15579" max="15579" width="17" style="2" customWidth="1"/>
    <col min="15580" max="15819" width="11.42578125" style="2"/>
    <col min="15820" max="15820" width="25.85546875" style="2" customWidth="1"/>
    <col min="15821" max="15821" width="14.85546875" style="2" customWidth="1"/>
    <col min="15822" max="15822" width="15.42578125" style="2" customWidth="1"/>
    <col min="15823" max="15823" width="10.7109375" style="2" customWidth="1"/>
    <col min="15824" max="15824" width="9.42578125" style="2" customWidth="1"/>
    <col min="15825" max="15825" width="14.140625" style="2" customWidth="1"/>
    <col min="15826" max="15826" width="16.7109375" style="2" customWidth="1"/>
    <col min="15827" max="15827" width="13.28515625" style="2" customWidth="1"/>
    <col min="15828" max="15828" width="17.28515625" style="2" customWidth="1"/>
    <col min="15829" max="15829" width="9.85546875" style="2" customWidth="1"/>
    <col min="15830" max="15830" width="17.28515625" style="2" customWidth="1"/>
    <col min="15831" max="15831" width="14.42578125" style="2" customWidth="1"/>
    <col min="15832" max="15832" width="0" style="2" hidden="1" customWidth="1"/>
    <col min="15833" max="15833" width="18.28515625" style="2" customWidth="1"/>
    <col min="15834" max="15834" width="18.42578125" style="2" customWidth="1"/>
    <col min="15835" max="15835" width="17" style="2" customWidth="1"/>
    <col min="15836" max="16075" width="11.42578125" style="2"/>
    <col min="16076" max="16076" width="25.85546875" style="2" customWidth="1"/>
    <col min="16077" max="16077" width="14.85546875" style="2" customWidth="1"/>
    <col min="16078" max="16078" width="15.42578125" style="2" customWidth="1"/>
    <col min="16079" max="16079" width="10.7109375" style="2" customWidth="1"/>
    <col min="16080" max="16080" width="9.42578125" style="2" customWidth="1"/>
    <col min="16081" max="16081" width="14.140625" style="2" customWidth="1"/>
    <col min="16082" max="16082" width="16.7109375" style="2" customWidth="1"/>
    <col min="16083" max="16083" width="13.28515625" style="2" customWidth="1"/>
    <col min="16084" max="16084" width="17.28515625" style="2" customWidth="1"/>
    <col min="16085" max="16085" width="9.85546875" style="2" customWidth="1"/>
    <col min="16086" max="16086" width="17.28515625" style="2" customWidth="1"/>
    <col min="16087" max="16087" width="14.42578125" style="2" customWidth="1"/>
    <col min="16088" max="16088" width="0" style="2" hidden="1" customWidth="1"/>
    <col min="16089" max="16089" width="18.28515625" style="2" customWidth="1"/>
    <col min="16090" max="16090" width="18.42578125" style="2" customWidth="1"/>
    <col min="16091" max="16091" width="17" style="2" customWidth="1"/>
    <col min="16092" max="16384" width="11.42578125" style="2"/>
  </cols>
  <sheetData>
    <row r="1" spans="2:6" ht="22.5" hidden="1" customHeight="1" x14ac:dyDescent="0.2">
      <c r="B1" s="43" t="s">
        <v>0</v>
      </c>
      <c r="C1" s="43"/>
      <c r="D1" s="43"/>
      <c r="E1" s="1">
        <f>[1]BBVA3000!E1</f>
        <v>0.11506</v>
      </c>
    </row>
    <row r="2" spans="2:6" hidden="1" x14ac:dyDescent="0.2">
      <c r="B2" s="43" t="s">
        <v>1</v>
      </c>
      <c r="C2" s="43"/>
      <c r="D2" s="43"/>
      <c r="E2" s="1">
        <f>[1]BBVA3000!E2</f>
        <v>0.11706</v>
      </c>
    </row>
    <row r="3" spans="2:6" hidden="1" x14ac:dyDescent="0.2">
      <c r="B3" s="43" t="s">
        <v>2</v>
      </c>
      <c r="C3" s="43"/>
      <c r="D3" s="43"/>
      <c r="E3" s="1">
        <f>[1]BBVA3000!E3</f>
        <v>0.11906</v>
      </c>
    </row>
    <row r="4" spans="2:6" hidden="1" x14ac:dyDescent="0.2">
      <c r="B4" s="43" t="s">
        <v>3</v>
      </c>
      <c r="C4" s="43"/>
      <c r="D4" s="43"/>
      <c r="E4" s="1">
        <f>[1]BBVA3000!E4</f>
        <v>0.12</v>
      </c>
    </row>
    <row r="5" spans="2:6" ht="18.75" customHeight="1" x14ac:dyDescent="0.2">
      <c r="B5" s="44" t="s">
        <v>9</v>
      </c>
      <c r="C5" s="44"/>
      <c r="D5" s="44"/>
      <c r="E5" s="44"/>
      <c r="F5" s="44"/>
    </row>
    <row r="6" spans="2:6" ht="32.25" customHeight="1" x14ac:dyDescent="0.2">
      <c r="B6" s="7" t="s">
        <v>4</v>
      </c>
      <c r="C6" s="7" t="s">
        <v>13</v>
      </c>
      <c r="D6" s="7" t="s">
        <v>6</v>
      </c>
      <c r="E6" s="7" t="s">
        <v>11</v>
      </c>
      <c r="F6" s="7" t="s">
        <v>5</v>
      </c>
    </row>
    <row r="7" spans="2:6" ht="12.75" x14ac:dyDescent="0.2">
      <c r="B7" s="14">
        <v>1</v>
      </c>
      <c r="C7" s="36">
        <v>45547</v>
      </c>
      <c r="D7" s="12">
        <f>+D8-31</f>
        <v>45565</v>
      </c>
      <c r="E7" s="29">
        <v>2500083593.1799998</v>
      </c>
      <c r="F7" s="33">
        <f>+F8/1.013</f>
        <v>1732488.5784797631</v>
      </c>
    </row>
    <row r="8" spans="2:6" ht="12.75" x14ac:dyDescent="0.2">
      <c r="B8" s="8">
        <v>2</v>
      </c>
      <c r="C8" s="37">
        <f>+C9-31</f>
        <v>45565</v>
      </c>
      <c r="D8" s="23">
        <v>45596</v>
      </c>
      <c r="E8" s="28">
        <f>E7-F7</f>
        <v>2498351104.6015201</v>
      </c>
      <c r="F8" s="24">
        <v>1755010.93</v>
      </c>
    </row>
    <row r="9" spans="2:6" ht="12.75" x14ac:dyDescent="0.2">
      <c r="B9" s="8">
        <v>3</v>
      </c>
      <c r="C9" s="37">
        <v>45596</v>
      </c>
      <c r="D9" s="9">
        <v>45626</v>
      </c>
      <c r="E9" s="28">
        <f t="shared" ref="E9:E54" si="0">E8-F8</f>
        <v>2496596093.6715202</v>
      </c>
      <c r="F9" s="10">
        <v>1777826.07</v>
      </c>
    </row>
    <row r="10" spans="2:6" ht="12.75" x14ac:dyDescent="0.2">
      <c r="B10" s="8">
        <v>4</v>
      </c>
      <c r="C10" s="38">
        <v>45626</v>
      </c>
      <c r="D10" s="9">
        <v>45657</v>
      </c>
      <c r="E10" s="28">
        <f t="shared" si="0"/>
        <v>2494818267.6015201</v>
      </c>
      <c r="F10" s="10">
        <v>1800937.81</v>
      </c>
    </row>
    <row r="11" spans="2:6" ht="12.75" x14ac:dyDescent="0.2">
      <c r="B11" s="8">
        <v>5</v>
      </c>
      <c r="C11" s="38">
        <v>45657</v>
      </c>
      <c r="D11" s="9">
        <v>45688</v>
      </c>
      <c r="E11" s="28">
        <f t="shared" si="0"/>
        <v>2493017329.7915201</v>
      </c>
      <c r="F11" s="10">
        <v>1824350</v>
      </c>
    </row>
    <row r="12" spans="2:6" ht="12.75" x14ac:dyDescent="0.2">
      <c r="B12" s="8">
        <v>6</v>
      </c>
      <c r="C12" s="38">
        <v>45688</v>
      </c>
      <c r="D12" s="9">
        <v>45716</v>
      </c>
      <c r="E12" s="28">
        <f t="shared" si="0"/>
        <v>2491192979.7915201</v>
      </c>
      <c r="F12" s="10">
        <v>1848066.55</v>
      </c>
    </row>
    <row r="13" spans="2:6" ht="12.75" x14ac:dyDescent="0.2">
      <c r="B13" s="8">
        <v>7</v>
      </c>
      <c r="C13" s="38">
        <v>45716</v>
      </c>
      <c r="D13" s="9">
        <v>45747</v>
      </c>
      <c r="E13" s="28">
        <f t="shared" si="0"/>
        <v>2489344913.2415199</v>
      </c>
      <c r="F13" s="10">
        <v>1872091.42</v>
      </c>
    </row>
    <row r="14" spans="2:6" ht="12.75" x14ac:dyDescent="0.2">
      <c r="B14" s="8">
        <v>8</v>
      </c>
      <c r="C14" s="38">
        <v>45747</v>
      </c>
      <c r="D14" s="9">
        <v>45777</v>
      </c>
      <c r="E14" s="28">
        <f t="shared" si="0"/>
        <v>2487472821.8215199</v>
      </c>
      <c r="F14" s="10">
        <v>1896428.61</v>
      </c>
    </row>
    <row r="15" spans="2:6" ht="12.75" x14ac:dyDescent="0.2">
      <c r="B15" s="8">
        <v>9</v>
      </c>
      <c r="C15" s="38">
        <v>45777</v>
      </c>
      <c r="D15" s="9">
        <v>45808</v>
      </c>
      <c r="E15" s="28">
        <f t="shared" si="0"/>
        <v>2485576393.2115197</v>
      </c>
      <c r="F15" s="10">
        <v>1921082.18</v>
      </c>
    </row>
    <row r="16" spans="2:6" ht="12.75" x14ac:dyDescent="0.2">
      <c r="B16" s="8">
        <v>10</v>
      </c>
      <c r="C16" s="38">
        <v>45808</v>
      </c>
      <c r="D16" s="9">
        <v>45838</v>
      </c>
      <c r="E16" s="28">
        <f t="shared" si="0"/>
        <v>2483655311.0315199</v>
      </c>
      <c r="F16" s="10">
        <v>1946056.25</v>
      </c>
    </row>
    <row r="17" spans="2:6" ht="12.75" x14ac:dyDescent="0.2">
      <c r="B17" s="8">
        <v>11</v>
      </c>
      <c r="C17" s="38">
        <v>45838</v>
      </c>
      <c r="D17" s="9">
        <v>45869</v>
      </c>
      <c r="E17" s="28">
        <f t="shared" si="0"/>
        <v>2481709254.7815199</v>
      </c>
      <c r="F17" s="10">
        <v>1971354.98</v>
      </c>
    </row>
    <row r="18" spans="2:6" ht="12.75" x14ac:dyDescent="0.2">
      <c r="B18" s="8">
        <v>12</v>
      </c>
      <c r="C18" s="38">
        <v>45869</v>
      </c>
      <c r="D18" s="9">
        <v>45900</v>
      </c>
      <c r="E18" s="28">
        <f t="shared" si="0"/>
        <v>2479737899.8015199</v>
      </c>
      <c r="F18" s="10">
        <v>1996982.59</v>
      </c>
    </row>
    <row r="19" spans="2:6" ht="12.75" x14ac:dyDescent="0.2">
      <c r="B19" s="8">
        <v>13</v>
      </c>
      <c r="C19" s="38">
        <v>45900</v>
      </c>
      <c r="D19" s="9">
        <v>45930</v>
      </c>
      <c r="E19" s="28">
        <f t="shared" si="0"/>
        <v>2477740917.2115197</v>
      </c>
      <c r="F19" s="10">
        <v>2022943.37</v>
      </c>
    </row>
    <row r="20" spans="2:6" ht="12.75" x14ac:dyDescent="0.2">
      <c r="B20" s="8">
        <v>14</v>
      </c>
      <c r="C20" s="38">
        <v>45930</v>
      </c>
      <c r="D20" s="9">
        <v>45961</v>
      </c>
      <c r="E20" s="28">
        <f t="shared" si="0"/>
        <v>2475717973.8415198</v>
      </c>
      <c r="F20" s="10">
        <v>2049241.63</v>
      </c>
    </row>
    <row r="21" spans="2:6" ht="12.75" x14ac:dyDescent="0.2">
      <c r="B21" s="8">
        <v>15</v>
      </c>
      <c r="C21" s="38">
        <v>45961</v>
      </c>
      <c r="D21" s="9">
        <v>45991</v>
      </c>
      <c r="E21" s="28">
        <f t="shared" si="0"/>
        <v>2473668732.2115197</v>
      </c>
      <c r="F21" s="10">
        <v>2075881.77</v>
      </c>
    </row>
    <row r="22" spans="2:6" ht="12.75" x14ac:dyDescent="0.2">
      <c r="B22" s="8">
        <v>16</v>
      </c>
      <c r="C22" s="38">
        <v>45991</v>
      </c>
      <c r="D22" s="9">
        <v>46022</v>
      </c>
      <c r="E22" s="28">
        <f t="shared" si="0"/>
        <v>2471592850.4415197</v>
      </c>
      <c r="F22" s="10">
        <v>2102868.23</v>
      </c>
    </row>
    <row r="23" spans="2:6" ht="12.75" x14ac:dyDescent="0.2">
      <c r="B23" s="8">
        <v>17</v>
      </c>
      <c r="C23" s="38">
        <v>46022</v>
      </c>
      <c r="D23" s="9">
        <v>46053</v>
      </c>
      <c r="E23" s="28">
        <f t="shared" si="0"/>
        <v>2469489982.2115197</v>
      </c>
      <c r="F23" s="10">
        <v>2130205.52</v>
      </c>
    </row>
    <row r="24" spans="2:6" ht="12.75" x14ac:dyDescent="0.2">
      <c r="B24" s="8">
        <v>18</v>
      </c>
      <c r="C24" s="38">
        <v>46053</v>
      </c>
      <c r="D24" s="9">
        <v>46081</v>
      </c>
      <c r="E24" s="28">
        <f t="shared" si="0"/>
        <v>2467359776.6915197</v>
      </c>
      <c r="F24" s="10">
        <v>2157898.19</v>
      </c>
    </row>
    <row r="25" spans="2:6" ht="12.75" x14ac:dyDescent="0.2">
      <c r="B25" s="8">
        <v>19</v>
      </c>
      <c r="C25" s="38">
        <v>46081</v>
      </c>
      <c r="D25" s="9">
        <v>46112</v>
      </c>
      <c r="E25" s="28">
        <f t="shared" si="0"/>
        <v>2465201878.5015197</v>
      </c>
      <c r="F25" s="10">
        <v>2185950.87</v>
      </c>
    </row>
    <row r="26" spans="2:6" ht="12.75" x14ac:dyDescent="0.2">
      <c r="B26" s="8">
        <v>20</v>
      </c>
      <c r="C26" s="38">
        <v>46112</v>
      </c>
      <c r="D26" s="9">
        <v>46142</v>
      </c>
      <c r="E26" s="28">
        <f t="shared" si="0"/>
        <v>2463015927.6315198</v>
      </c>
      <c r="F26" s="10">
        <v>2214368.23</v>
      </c>
    </row>
    <row r="27" spans="2:6" ht="12.75" x14ac:dyDescent="0.2">
      <c r="B27" s="8">
        <v>21</v>
      </c>
      <c r="C27" s="38">
        <v>46142</v>
      </c>
      <c r="D27" s="9">
        <v>46173</v>
      </c>
      <c r="E27" s="28">
        <f t="shared" si="0"/>
        <v>2460801559.4015198</v>
      </c>
      <c r="F27" s="10">
        <v>2243155.02</v>
      </c>
    </row>
    <row r="28" spans="2:6" ht="12.75" x14ac:dyDescent="0.2">
      <c r="B28" s="8">
        <v>22</v>
      </c>
      <c r="C28" s="38">
        <v>46173</v>
      </c>
      <c r="D28" s="9">
        <v>46203</v>
      </c>
      <c r="E28" s="28">
        <f t="shared" si="0"/>
        <v>2458558404.3815198</v>
      </c>
      <c r="F28" s="10">
        <v>2272316.0299999998</v>
      </c>
    </row>
    <row r="29" spans="2:6" ht="12.75" x14ac:dyDescent="0.2">
      <c r="B29" s="8">
        <v>23</v>
      </c>
      <c r="C29" s="38">
        <v>46203</v>
      </c>
      <c r="D29" s="9">
        <v>46234</v>
      </c>
      <c r="E29" s="28">
        <f t="shared" si="0"/>
        <v>2456286088.3515196</v>
      </c>
      <c r="F29" s="10">
        <v>2301856.14</v>
      </c>
    </row>
    <row r="30" spans="2:6" ht="12.75" x14ac:dyDescent="0.2">
      <c r="B30" s="8">
        <v>24</v>
      </c>
      <c r="C30" s="38">
        <v>46234</v>
      </c>
      <c r="D30" s="9">
        <v>46265</v>
      </c>
      <c r="E30" s="28">
        <f t="shared" si="0"/>
        <v>2453984232.2115197</v>
      </c>
      <c r="F30" s="10">
        <v>2331780.27</v>
      </c>
    </row>
    <row r="31" spans="2:6" ht="12.75" x14ac:dyDescent="0.2">
      <c r="B31" s="8">
        <v>25</v>
      </c>
      <c r="C31" s="38">
        <v>46265</v>
      </c>
      <c r="D31" s="9">
        <v>46295</v>
      </c>
      <c r="E31" s="28">
        <f t="shared" si="0"/>
        <v>2451652451.9415197</v>
      </c>
      <c r="F31" s="10">
        <v>2362093.41</v>
      </c>
    </row>
    <row r="32" spans="2:6" ht="12.75" x14ac:dyDescent="0.2">
      <c r="B32" s="8">
        <v>26</v>
      </c>
      <c r="C32" s="38">
        <v>46295</v>
      </c>
      <c r="D32" s="9">
        <v>46326</v>
      </c>
      <c r="E32" s="28">
        <f t="shared" si="0"/>
        <v>2449290358.5315199</v>
      </c>
      <c r="F32" s="10">
        <v>2392800.63</v>
      </c>
    </row>
    <row r="33" spans="2:6" ht="12.75" x14ac:dyDescent="0.2">
      <c r="B33" s="8">
        <v>27</v>
      </c>
      <c r="C33" s="38">
        <v>46326</v>
      </c>
      <c r="D33" s="9">
        <v>46356</v>
      </c>
      <c r="E33" s="28">
        <f t="shared" si="0"/>
        <v>2446897557.9015198</v>
      </c>
      <c r="F33" s="10">
        <v>2423907.04</v>
      </c>
    </row>
    <row r="34" spans="2:6" ht="12.75" x14ac:dyDescent="0.2">
      <c r="B34" s="8">
        <v>28</v>
      </c>
      <c r="C34" s="38">
        <v>46356</v>
      </c>
      <c r="D34" s="9">
        <v>46387</v>
      </c>
      <c r="E34" s="28">
        <f t="shared" si="0"/>
        <v>2444473650.8615198</v>
      </c>
      <c r="F34" s="10">
        <v>2455417.83</v>
      </c>
    </row>
    <row r="35" spans="2:6" ht="12.75" x14ac:dyDescent="0.2">
      <c r="B35" s="8">
        <v>29</v>
      </c>
      <c r="C35" s="38">
        <v>46387</v>
      </c>
      <c r="D35" s="9">
        <v>46418</v>
      </c>
      <c r="E35" s="28">
        <f t="shared" si="0"/>
        <v>2442018233.0315199</v>
      </c>
      <c r="F35" s="10">
        <v>2487338.2599999998</v>
      </c>
    </row>
    <row r="36" spans="2:6" ht="12.75" x14ac:dyDescent="0.2">
      <c r="B36" s="8">
        <v>30</v>
      </c>
      <c r="C36" s="38">
        <v>46418</v>
      </c>
      <c r="D36" s="9">
        <v>46446</v>
      </c>
      <c r="E36" s="28">
        <f t="shared" si="0"/>
        <v>2439530894.7715197</v>
      </c>
      <c r="F36" s="10">
        <v>2519673.66</v>
      </c>
    </row>
    <row r="37" spans="2:6" ht="12.75" x14ac:dyDescent="0.2">
      <c r="B37" s="8">
        <v>31</v>
      </c>
      <c r="C37" s="38">
        <v>46446</v>
      </c>
      <c r="D37" s="9">
        <v>46477</v>
      </c>
      <c r="E37" s="28">
        <f t="shared" si="0"/>
        <v>2437011221.1115198</v>
      </c>
      <c r="F37" s="10">
        <v>2552429.42</v>
      </c>
    </row>
    <row r="38" spans="2:6" ht="12.75" x14ac:dyDescent="0.2">
      <c r="B38" s="8">
        <v>32</v>
      </c>
      <c r="C38" s="38">
        <v>46477</v>
      </c>
      <c r="D38" s="9">
        <v>46507</v>
      </c>
      <c r="E38" s="28">
        <f t="shared" si="0"/>
        <v>2434458791.6915197</v>
      </c>
      <c r="F38" s="10">
        <v>2585611</v>
      </c>
    </row>
    <row r="39" spans="2:6" ht="12.75" x14ac:dyDescent="0.2">
      <c r="B39" s="8">
        <v>33</v>
      </c>
      <c r="C39" s="38">
        <v>46507</v>
      </c>
      <c r="D39" s="9">
        <v>46538</v>
      </c>
      <c r="E39" s="28">
        <f t="shared" si="0"/>
        <v>2431873180.6915197</v>
      </c>
      <c r="F39" s="10">
        <v>2619223.94</v>
      </c>
    </row>
    <row r="40" spans="2:6" ht="12.75" x14ac:dyDescent="0.2">
      <c r="B40" s="8">
        <v>34</v>
      </c>
      <c r="C40" s="38">
        <v>46538</v>
      </c>
      <c r="D40" s="9">
        <v>46568</v>
      </c>
      <c r="E40" s="28">
        <f t="shared" si="0"/>
        <v>2429253956.7515197</v>
      </c>
      <c r="F40" s="10">
        <v>2653273.85</v>
      </c>
    </row>
    <row r="41" spans="2:6" ht="12.75" x14ac:dyDescent="0.2">
      <c r="B41" s="8">
        <v>35</v>
      </c>
      <c r="C41" s="38">
        <v>46568</v>
      </c>
      <c r="D41" s="9">
        <v>46599</v>
      </c>
      <c r="E41" s="28">
        <f t="shared" si="0"/>
        <v>2426600682.9015198</v>
      </c>
      <c r="F41" s="10">
        <v>2687766.41</v>
      </c>
    </row>
    <row r="42" spans="2:6" ht="12.75" x14ac:dyDescent="0.2">
      <c r="B42" s="8">
        <v>36</v>
      </c>
      <c r="C42" s="38">
        <v>46599</v>
      </c>
      <c r="D42" s="9">
        <v>46630</v>
      </c>
      <c r="E42" s="28">
        <f t="shared" si="0"/>
        <v>2423912916.4915199</v>
      </c>
      <c r="F42" s="10">
        <v>2722707.38</v>
      </c>
    </row>
    <row r="43" spans="2:6" ht="12.75" x14ac:dyDescent="0.2">
      <c r="B43" s="8">
        <v>37</v>
      </c>
      <c r="C43" s="38">
        <v>46630</v>
      </c>
      <c r="D43" s="9">
        <v>46660</v>
      </c>
      <c r="E43" s="28">
        <f t="shared" si="0"/>
        <v>2421190209.1115198</v>
      </c>
      <c r="F43" s="10">
        <v>2758102.57</v>
      </c>
    </row>
    <row r="44" spans="2:6" ht="12.75" x14ac:dyDescent="0.2">
      <c r="B44" s="8">
        <v>38</v>
      </c>
      <c r="C44" s="38">
        <v>46660</v>
      </c>
      <c r="D44" s="9">
        <v>46691</v>
      </c>
      <c r="E44" s="28">
        <f t="shared" si="0"/>
        <v>2418432106.5415196</v>
      </c>
      <c r="F44" s="10">
        <v>2793957.9</v>
      </c>
    </row>
    <row r="45" spans="2:6" ht="12.75" x14ac:dyDescent="0.2">
      <c r="B45" s="8">
        <v>39</v>
      </c>
      <c r="C45" s="38">
        <v>46691</v>
      </c>
      <c r="D45" s="9">
        <v>46721</v>
      </c>
      <c r="E45" s="28">
        <f t="shared" si="0"/>
        <v>2415638148.6415195</v>
      </c>
      <c r="F45" s="10">
        <v>2830279.36</v>
      </c>
    </row>
    <row r="46" spans="2:6" ht="12.75" x14ac:dyDescent="0.2">
      <c r="B46" s="8">
        <v>40</v>
      </c>
      <c r="C46" s="38">
        <v>46721</v>
      </c>
      <c r="D46" s="9">
        <v>46752</v>
      </c>
      <c r="E46" s="28">
        <f t="shared" si="0"/>
        <v>2412807869.2815194</v>
      </c>
      <c r="F46" s="10">
        <v>2867072.99</v>
      </c>
    </row>
    <row r="47" spans="2:6" ht="12.75" x14ac:dyDescent="0.2">
      <c r="B47" s="8">
        <v>41</v>
      </c>
      <c r="C47" s="38">
        <v>46752</v>
      </c>
      <c r="D47" s="9">
        <v>46783</v>
      </c>
      <c r="E47" s="28">
        <f t="shared" si="0"/>
        <v>2409940796.2915196</v>
      </c>
      <c r="F47" s="10">
        <v>2904344.94</v>
      </c>
    </row>
    <row r="48" spans="2:6" ht="12.75" x14ac:dyDescent="0.2">
      <c r="B48" s="8">
        <v>42</v>
      </c>
      <c r="C48" s="38">
        <v>46783</v>
      </c>
      <c r="D48" s="9">
        <v>46812</v>
      </c>
      <c r="E48" s="28">
        <f t="shared" si="0"/>
        <v>2407036451.3515196</v>
      </c>
      <c r="F48" s="10">
        <v>2942101.42</v>
      </c>
    </row>
    <row r="49" spans="2:9" ht="12.75" x14ac:dyDescent="0.2">
      <c r="B49" s="8">
        <v>43</v>
      </c>
      <c r="C49" s="38">
        <v>46812</v>
      </c>
      <c r="D49" s="9">
        <v>46843</v>
      </c>
      <c r="E49" s="28">
        <f t="shared" si="0"/>
        <v>2404094349.9315195</v>
      </c>
      <c r="F49" s="10">
        <v>2980348.74</v>
      </c>
    </row>
    <row r="50" spans="2:9" ht="12.75" x14ac:dyDescent="0.2">
      <c r="B50" s="8">
        <v>44</v>
      </c>
      <c r="C50" s="38">
        <v>46843</v>
      </c>
      <c r="D50" s="9">
        <v>46873</v>
      </c>
      <c r="E50" s="28">
        <f t="shared" si="0"/>
        <v>2401114001.1915197</v>
      </c>
      <c r="F50" s="10">
        <v>3019093.27</v>
      </c>
    </row>
    <row r="51" spans="2:9" ht="12.75" x14ac:dyDescent="0.2">
      <c r="B51" s="8">
        <v>45</v>
      </c>
      <c r="C51" s="38">
        <v>46873</v>
      </c>
      <c r="D51" s="9">
        <v>46904</v>
      </c>
      <c r="E51" s="28">
        <f t="shared" si="0"/>
        <v>2398094907.9215198</v>
      </c>
      <c r="F51" s="10">
        <v>3058341.49</v>
      </c>
    </row>
    <row r="52" spans="2:9" ht="12.75" x14ac:dyDescent="0.2">
      <c r="B52" s="8">
        <v>46</v>
      </c>
      <c r="C52" s="38">
        <v>46904</v>
      </c>
      <c r="D52" s="9">
        <v>46934</v>
      </c>
      <c r="E52" s="28">
        <f t="shared" si="0"/>
        <v>2395036566.43152</v>
      </c>
      <c r="F52" s="10">
        <v>3098099.93</v>
      </c>
    </row>
    <row r="53" spans="2:9" ht="12.75" x14ac:dyDescent="0.2">
      <c r="B53" s="8">
        <v>47</v>
      </c>
      <c r="C53" s="38">
        <v>46934</v>
      </c>
      <c r="D53" s="9">
        <v>46965</v>
      </c>
      <c r="E53" s="28">
        <f t="shared" si="0"/>
        <v>2391938466.5015202</v>
      </c>
      <c r="F53" s="10">
        <v>3138375.23</v>
      </c>
    </row>
    <row r="54" spans="2:9" ht="12.75" customHeight="1" x14ac:dyDescent="0.2">
      <c r="B54" s="14">
        <v>48</v>
      </c>
      <c r="C54" s="36">
        <v>46965</v>
      </c>
      <c r="D54" s="12">
        <v>46996</v>
      </c>
      <c r="E54" s="29">
        <f t="shared" si="0"/>
        <v>2388800091.2715201</v>
      </c>
      <c r="F54" s="13">
        <v>3179174.1</v>
      </c>
      <c r="G54" s="41"/>
      <c r="H54" s="41"/>
      <c r="I54" s="41"/>
    </row>
  </sheetData>
  <mergeCells count="6">
    <mergeCell ref="G54:I54"/>
    <mergeCell ref="B1:D1"/>
    <mergeCell ref="B2:D2"/>
    <mergeCell ref="B3:D3"/>
    <mergeCell ref="B4:D4"/>
    <mergeCell ref="B5:F5"/>
  </mergeCells>
  <printOptions gridLines="1"/>
  <pageMargins left="0.45" right="0.15748031496062992" top="0.73" bottom="0.15748031496062992" header="0.6" footer="0.15748031496062992"/>
  <pageSetup scale="85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BANORTE 4500</vt:lpstr>
      <vt:lpstr>BANORTE 2000</vt:lpstr>
      <vt:lpstr>BANORTE 746</vt:lpstr>
      <vt:lpstr>BBVA3000</vt:lpstr>
      <vt:lpstr>BMEX 2506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Gonzalez Silvestre</dc:creator>
  <cp:lastModifiedBy>Enrique Ruiz Olivo</cp:lastModifiedBy>
  <cp:lastPrinted>2024-08-30T18:11:11Z</cp:lastPrinted>
  <dcterms:created xsi:type="dcterms:W3CDTF">2024-05-13T19:41:45Z</dcterms:created>
  <dcterms:modified xsi:type="dcterms:W3CDTF">2024-08-30T18:17:03Z</dcterms:modified>
</cp:coreProperties>
</file>